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55" windowWidth="12000" windowHeight="6180" activeTab="3"/>
  </bookViews>
  <sheets>
    <sheet name="Costo Stato Approvato" sheetId="1" r:id="rId1"/>
    <sheet name="Costo Stato Progetto" sheetId="2" r:id="rId2"/>
    <sheet name="tabella comparativa" sheetId="3" r:id="rId3"/>
    <sheet name="Calcolo Oneri" sheetId="4" r:id="rId4"/>
  </sheets>
  <definedNames>
    <definedName name="_xlnm.Print_Area" localSheetId="0">'Costo Stato Approvato'!$A$1:$K$76</definedName>
  </definedNames>
  <calcPr fullCalcOnLoad="1"/>
</workbook>
</file>

<file path=xl/comments1.xml><?xml version="1.0" encoding="utf-8"?>
<comments xmlns="http://schemas.openxmlformats.org/spreadsheetml/2006/main">
  <authors>
    <author>Comune di Montepulciano</author>
    <author>..</author>
  </authors>
  <commentList>
    <comment ref="D5" authorId="0">
      <text>
        <r>
          <rPr>
            <b/>
            <sz val="8"/>
            <rFont val="Tahoma"/>
            <family val="2"/>
          </rPr>
          <t xml:space="preserve">Inserire tipologia e descrizione 
dell'intervento </t>
        </r>
      </text>
    </comment>
    <comment ref="D7" authorId="0">
      <text>
        <r>
          <rPr>
            <b/>
            <sz val="8"/>
            <rFont val="Tahoma"/>
            <family val="2"/>
          </rPr>
          <t xml:space="preserve">Inserire la destinazione d'uso dell'immobile o dei locali </t>
        </r>
      </text>
    </comment>
    <comment ref="D8" authorId="0">
      <text>
        <r>
          <rPr>
            <b/>
            <sz val="8"/>
            <rFont val="Tahoma"/>
            <family val="2"/>
          </rPr>
          <t xml:space="preserve">Inserire la località e la via </t>
        </r>
      </text>
    </comment>
    <comment ref="D9" authorId="0">
      <text>
        <r>
          <rPr>
            <b/>
            <sz val="8"/>
            <rFont val="Tahoma"/>
            <family val="2"/>
          </rPr>
          <t>Inserire nominativo primo intestatario</t>
        </r>
      </text>
    </comment>
    <comment ref="J9" authorId="0">
      <text>
        <r>
          <rPr>
            <b/>
            <sz val="8"/>
            <rFont val="Tahoma"/>
            <family val="2"/>
          </rPr>
          <t>Inserire numero della pratica edilizia</t>
        </r>
      </text>
    </comment>
    <comment ref="H29" authorId="0">
      <text>
        <r>
          <rPr>
            <b/>
            <sz val="8"/>
            <rFont val="Tahoma"/>
            <family val="2"/>
          </rPr>
          <t xml:space="preserve">Inserire </t>
        </r>
        <r>
          <rPr>
            <b/>
            <sz val="8"/>
            <rFont val="Tahoma"/>
            <family val="2"/>
          </rPr>
          <t>1</t>
        </r>
        <r>
          <rPr>
            <b/>
            <sz val="8"/>
            <rFont val="Tahoma"/>
            <family val="2"/>
          </rPr>
          <t xml:space="preserve"> nel caso in cui ricorre</t>
        </r>
        <r>
          <rPr>
            <sz val="8"/>
            <rFont val="Tahoma"/>
            <family val="2"/>
          </rPr>
          <t xml:space="preserve">
</t>
        </r>
      </text>
    </comment>
    <comment ref="H30" authorId="0">
      <text>
        <r>
          <rPr>
            <b/>
            <sz val="8"/>
            <rFont val="Tahoma"/>
            <family val="2"/>
          </rPr>
          <t>Inserire 1 nel caso in cui ricorre</t>
        </r>
        <r>
          <rPr>
            <sz val="8"/>
            <rFont val="Tahoma"/>
            <family val="2"/>
          </rPr>
          <t xml:space="preserve">
</t>
        </r>
      </text>
    </comment>
    <comment ref="H31" authorId="0">
      <text>
        <r>
          <rPr>
            <b/>
            <sz val="8"/>
            <rFont val="Tahoma"/>
            <family val="2"/>
          </rPr>
          <t>Inserire 1 nel caso in cui ricorre</t>
        </r>
        <r>
          <rPr>
            <sz val="8"/>
            <rFont val="Tahoma"/>
            <family val="2"/>
          </rPr>
          <t xml:space="preserve">
</t>
        </r>
      </text>
    </comment>
    <comment ref="H32" authorId="0">
      <text>
        <r>
          <rPr>
            <b/>
            <sz val="8"/>
            <rFont val="Tahoma"/>
            <family val="2"/>
          </rPr>
          <t>Inserire 1 nel caso in cui ricorre</t>
        </r>
        <r>
          <rPr>
            <sz val="8"/>
            <rFont val="Tahoma"/>
            <family val="2"/>
          </rPr>
          <t xml:space="preserve">
</t>
        </r>
      </text>
    </comment>
    <comment ref="H38" authorId="0">
      <text>
        <r>
          <rPr>
            <b/>
            <sz val="8"/>
            <rFont val="Tahoma"/>
            <family val="2"/>
          </rPr>
          <t>Inserire 1 nel caso in cui ricorre</t>
        </r>
        <r>
          <rPr>
            <sz val="8"/>
            <rFont val="Tahoma"/>
            <family val="2"/>
          </rPr>
          <t xml:space="preserve">
</t>
        </r>
      </text>
    </comment>
    <comment ref="H39" authorId="0">
      <text>
        <r>
          <rPr>
            <b/>
            <sz val="8"/>
            <rFont val="Tahoma"/>
            <family val="2"/>
          </rPr>
          <t>Inserire 1 nel caso in cui ricorre</t>
        </r>
        <r>
          <rPr>
            <sz val="8"/>
            <rFont val="Tahoma"/>
            <family val="2"/>
          </rPr>
          <t xml:space="preserve">
</t>
        </r>
      </text>
    </comment>
    <comment ref="H40" authorId="0">
      <text>
        <r>
          <rPr>
            <b/>
            <sz val="8"/>
            <rFont val="Tahoma"/>
            <family val="2"/>
          </rPr>
          <t>Inserire 1 nel caso in cui ricorre</t>
        </r>
        <r>
          <rPr>
            <sz val="8"/>
            <rFont val="Tahoma"/>
            <family val="2"/>
          </rPr>
          <t xml:space="preserve">
</t>
        </r>
      </text>
    </comment>
    <comment ref="H41" authorId="0">
      <text>
        <r>
          <rPr>
            <b/>
            <sz val="8"/>
            <rFont val="Tahoma"/>
            <family val="2"/>
          </rPr>
          <t>Inserire 1 nel caso in cui ricorre</t>
        </r>
        <r>
          <rPr>
            <sz val="8"/>
            <rFont val="Tahoma"/>
            <family val="2"/>
          </rPr>
          <t xml:space="preserve">
</t>
        </r>
      </text>
    </comment>
    <comment ref="H42" authorId="0">
      <text>
        <r>
          <rPr>
            <b/>
            <sz val="8"/>
            <rFont val="Tahoma"/>
            <family val="2"/>
          </rPr>
          <t>Inserire 1 nel caso in cui ricorre</t>
        </r>
        <r>
          <rPr>
            <sz val="8"/>
            <rFont val="Tahoma"/>
            <family val="2"/>
          </rPr>
          <t xml:space="preserve">
</t>
        </r>
      </text>
    </comment>
    <comment ref="I59" authorId="1">
      <text>
        <r>
          <rPr>
            <b/>
            <sz val="8"/>
            <rFont val="Tahoma"/>
            <family val="2"/>
          </rPr>
          <t>Inserire Costo costruzione a mq da tabella D.C.C. n. 52/03 lettera g)</t>
        </r>
        <r>
          <rPr>
            <sz val="8"/>
            <rFont val="Tahoma"/>
            <family val="2"/>
          </rPr>
          <t xml:space="preserve">
</t>
        </r>
      </text>
    </comment>
    <comment ref="F63" authorId="1">
      <text>
        <r>
          <rPr>
            <sz val="8"/>
            <rFont val="Tahoma"/>
            <family val="2"/>
          </rPr>
          <t xml:space="preserve">Inserire data
</t>
        </r>
      </text>
    </comment>
  </commentList>
</comments>
</file>

<file path=xl/comments2.xml><?xml version="1.0" encoding="utf-8"?>
<comments xmlns="http://schemas.openxmlformats.org/spreadsheetml/2006/main">
  <authors>
    <author>Comune di Montepulciano</author>
    <author>..</author>
  </authors>
  <commentList>
    <comment ref="D5" authorId="0">
      <text>
        <r>
          <rPr>
            <b/>
            <sz val="8"/>
            <rFont val="Tahoma"/>
            <family val="2"/>
          </rPr>
          <t xml:space="preserve">Inserire tipologia e descrizione 
dell'intervento </t>
        </r>
      </text>
    </comment>
    <comment ref="D7" authorId="0">
      <text>
        <r>
          <rPr>
            <b/>
            <sz val="8"/>
            <rFont val="Tahoma"/>
            <family val="2"/>
          </rPr>
          <t xml:space="preserve">Inserire la destinazione d'uso dell'immobile o dei locali </t>
        </r>
      </text>
    </comment>
    <comment ref="D8" authorId="0">
      <text>
        <r>
          <rPr>
            <b/>
            <sz val="8"/>
            <rFont val="Tahoma"/>
            <family val="2"/>
          </rPr>
          <t xml:space="preserve">Inserire la località e la via </t>
        </r>
      </text>
    </comment>
    <comment ref="D9" authorId="0">
      <text>
        <r>
          <rPr>
            <b/>
            <sz val="8"/>
            <rFont val="Tahoma"/>
            <family val="2"/>
          </rPr>
          <t>Inserire nominativo primo intestatario</t>
        </r>
      </text>
    </comment>
    <comment ref="J9" authorId="0">
      <text>
        <r>
          <rPr>
            <b/>
            <sz val="8"/>
            <rFont val="Tahoma"/>
            <family val="2"/>
          </rPr>
          <t>Inserire numero della pratica edilizia</t>
        </r>
      </text>
    </comment>
    <comment ref="H29" authorId="0">
      <text>
        <r>
          <rPr>
            <b/>
            <sz val="8"/>
            <rFont val="Tahoma"/>
            <family val="2"/>
          </rPr>
          <t xml:space="preserve">Inserire </t>
        </r>
        <r>
          <rPr>
            <b/>
            <sz val="8"/>
            <rFont val="Tahoma"/>
            <family val="2"/>
          </rPr>
          <t>1</t>
        </r>
        <r>
          <rPr>
            <b/>
            <sz val="8"/>
            <rFont val="Tahoma"/>
            <family val="2"/>
          </rPr>
          <t xml:space="preserve"> nel caso in cui ricorre</t>
        </r>
        <r>
          <rPr>
            <sz val="8"/>
            <rFont val="Tahoma"/>
            <family val="2"/>
          </rPr>
          <t xml:space="preserve">
</t>
        </r>
      </text>
    </comment>
    <comment ref="H30" authorId="0">
      <text>
        <r>
          <rPr>
            <b/>
            <sz val="8"/>
            <rFont val="Tahoma"/>
            <family val="2"/>
          </rPr>
          <t>Inserire 1 nel caso in cui ricorre</t>
        </r>
        <r>
          <rPr>
            <sz val="8"/>
            <rFont val="Tahoma"/>
            <family val="2"/>
          </rPr>
          <t xml:space="preserve">
</t>
        </r>
      </text>
    </comment>
    <comment ref="H31" authorId="0">
      <text>
        <r>
          <rPr>
            <b/>
            <sz val="8"/>
            <rFont val="Tahoma"/>
            <family val="2"/>
          </rPr>
          <t>Inserire 1 nel caso in cui ricorre</t>
        </r>
        <r>
          <rPr>
            <sz val="8"/>
            <rFont val="Tahoma"/>
            <family val="2"/>
          </rPr>
          <t xml:space="preserve">
</t>
        </r>
      </text>
    </comment>
    <comment ref="H32" authorId="0">
      <text>
        <r>
          <rPr>
            <b/>
            <sz val="8"/>
            <rFont val="Tahoma"/>
            <family val="2"/>
          </rPr>
          <t>Inserire 1 nel caso in cui ricorre</t>
        </r>
        <r>
          <rPr>
            <sz val="8"/>
            <rFont val="Tahoma"/>
            <family val="2"/>
          </rPr>
          <t xml:space="preserve">
</t>
        </r>
      </text>
    </comment>
    <comment ref="H38" authorId="0">
      <text>
        <r>
          <rPr>
            <b/>
            <sz val="8"/>
            <rFont val="Tahoma"/>
            <family val="2"/>
          </rPr>
          <t>Inserire 1 nel caso in cui ricorre</t>
        </r>
        <r>
          <rPr>
            <sz val="8"/>
            <rFont val="Tahoma"/>
            <family val="2"/>
          </rPr>
          <t xml:space="preserve">
</t>
        </r>
      </text>
    </comment>
    <comment ref="H39" authorId="0">
      <text>
        <r>
          <rPr>
            <b/>
            <sz val="8"/>
            <rFont val="Tahoma"/>
            <family val="2"/>
          </rPr>
          <t>Inserire 1 nel caso in cui ricorre</t>
        </r>
        <r>
          <rPr>
            <sz val="8"/>
            <rFont val="Tahoma"/>
            <family val="2"/>
          </rPr>
          <t xml:space="preserve">
</t>
        </r>
      </text>
    </comment>
    <comment ref="H40" authorId="0">
      <text>
        <r>
          <rPr>
            <b/>
            <sz val="8"/>
            <rFont val="Tahoma"/>
            <family val="2"/>
          </rPr>
          <t>Inserire 1 nel caso in cui ricorre</t>
        </r>
        <r>
          <rPr>
            <sz val="8"/>
            <rFont val="Tahoma"/>
            <family val="2"/>
          </rPr>
          <t xml:space="preserve">
</t>
        </r>
      </text>
    </comment>
    <comment ref="H41" authorId="0">
      <text>
        <r>
          <rPr>
            <b/>
            <sz val="8"/>
            <rFont val="Tahoma"/>
            <family val="2"/>
          </rPr>
          <t>Inserire 1 nel caso in cui ricorre</t>
        </r>
        <r>
          <rPr>
            <sz val="8"/>
            <rFont val="Tahoma"/>
            <family val="2"/>
          </rPr>
          <t xml:space="preserve">
</t>
        </r>
      </text>
    </comment>
    <comment ref="H42" authorId="0">
      <text>
        <r>
          <rPr>
            <b/>
            <sz val="8"/>
            <rFont val="Tahoma"/>
            <family val="2"/>
          </rPr>
          <t>Inserire 1 nel caso in cui ricorre</t>
        </r>
        <r>
          <rPr>
            <sz val="8"/>
            <rFont val="Tahoma"/>
            <family val="2"/>
          </rPr>
          <t xml:space="preserve">
</t>
        </r>
      </text>
    </comment>
    <comment ref="I59" authorId="1">
      <text>
        <r>
          <rPr>
            <b/>
            <sz val="8"/>
            <rFont val="Tahoma"/>
            <family val="2"/>
          </rPr>
          <t>Inserire Costo costruzione a mq da tabella D.C.C. n. 52/03 lettera g)</t>
        </r>
        <r>
          <rPr>
            <sz val="8"/>
            <rFont val="Tahoma"/>
            <family val="2"/>
          </rPr>
          <t xml:space="preserve">
</t>
        </r>
      </text>
    </comment>
    <comment ref="F63" authorId="1">
      <text>
        <r>
          <rPr>
            <sz val="8"/>
            <rFont val="Tahoma"/>
            <family val="2"/>
          </rPr>
          <t xml:space="preserve">Inserire data
</t>
        </r>
      </text>
    </comment>
  </commentList>
</comments>
</file>

<file path=xl/comments4.xml><?xml version="1.0" encoding="utf-8"?>
<comments xmlns="http://schemas.openxmlformats.org/spreadsheetml/2006/main">
  <authors>
    <author>..</author>
  </authors>
  <commentList>
    <comment ref="B6" authorId="0">
      <text>
        <r>
          <rPr>
            <sz val="12"/>
            <rFont val="@Arial Unicode MS"/>
            <family val="2"/>
          </rPr>
          <t xml:space="preserve">inserire n. pratica es: 100/03
</t>
        </r>
      </text>
    </comment>
    <comment ref="F30" authorId="0">
      <text>
        <r>
          <rPr>
            <b/>
            <sz val="10"/>
            <rFont val="Tahoma"/>
            <family val="2"/>
          </rPr>
          <t xml:space="preserve">Indicare percentuale secondo tabella LR 52/99 e delibera CC n. 52/03 comma g)
</t>
        </r>
      </text>
    </comment>
    <comment ref="D17" authorId="0">
      <text>
        <r>
          <rPr>
            <sz val="8"/>
            <rFont val="Tahoma"/>
            <family val="2"/>
          </rPr>
          <t xml:space="preserve">inserire mq di S.U. della singola U.I.
</t>
        </r>
      </text>
    </comment>
    <comment ref="B7" authorId="0">
      <text>
        <r>
          <rPr>
            <b/>
            <sz val="10"/>
            <rFont val="Tahoma"/>
            <family val="2"/>
          </rPr>
          <t>Inserire nominativo proprietari</t>
        </r>
        <r>
          <rPr>
            <sz val="8"/>
            <rFont val="Tahoma"/>
            <family val="2"/>
          </rPr>
          <t xml:space="preserve">
</t>
        </r>
      </text>
    </comment>
    <comment ref="B8" authorId="0">
      <text>
        <r>
          <rPr>
            <b/>
            <sz val="10"/>
            <rFont val="Tahoma"/>
            <family val="2"/>
          </rPr>
          <t xml:space="preserve">Inserire descrizione ed ubicazione dell'intervento
</t>
        </r>
        <r>
          <rPr>
            <sz val="8"/>
            <rFont val="Tahoma"/>
            <family val="2"/>
          </rPr>
          <t xml:space="preserve">
</t>
        </r>
      </text>
    </comment>
    <comment ref="B44" authorId="0">
      <text>
        <r>
          <rPr>
            <b/>
            <sz val="8"/>
            <rFont val="Tahoma"/>
            <family val="2"/>
          </rPr>
          <t xml:space="preserve">Inserire data
</t>
        </r>
      </text>
    </comment>
    <comment ref="B11" authorId="0">
      <text>
        <r>
          <rPr>
            <b/>
            <sz val="8"/>
            <rFont val="Tahoma"/>
            <family val="2"/>
          </rPr>
          <t xml:space="preserve">Inserire Categoria e Intervento (es: A/3-2) da "Tabella Oneri" di cui al punto i) della Delibera di CC n. 52/03
</t>
        </r>
        <r>
          <rPr>
            <sz val="8"/>
            <rFont val="Tahoma"/>
            <family val="2"/>
          </rPr>
          <t xml:space="preserve">
</t>
        </r>
      </text>
    </comment>
    <comment ref="B12" authorId="0">
      <text>
        <r>
          <rPr>
            <b/>
            <sz val="8"/>
            <rFont val="Tahoma"/>
            <family val="2"/>
          </rPr>
          <t>Inserire importo primaria da "Tabella Oneri" di cui al punto i) della Delibera di CC n. 52/03 con importo rivalutato Istat per l'anno in corso</t>
        </r>
        <r>
          <rPr>
            <sz val="8"/>
            <rFont val="Tahoma"/>
            <family val="2"/>
          </rPr>
          <t xml:space="preserve">
</t>
        </r>
      </text>
    </comment>
    <comment ref="B13" authorId="0">
      <text>
        <r>
          <rPr>
            <b/>
            <sz val="8"/>
            <rFont val="Tahoma"/>
            <family val="2"/>
          </rPr>
          <t xml:space="preserve">Inserire importo secondaria da "Tabella Oneri" di cui al punto i) della Delibera di CC n. 52/03 con importo rivalutato Istat per l'anno in corso
</t>
        </r>
        <r>
          <rPr>
            <sz val="8"/>
            <rFont val="Tahoma"/>
            <family val="2"/>
          </rPr>
          <t xml:space="preserve">
</t>
        </r>
      </text>
    </comment>
    <comment ref="B9" authorId="0">
      <text>
        <r>
          <rPr>
            <b/>
            <sz val="10"/>
            <rFont val="Tahoma"/>
            <family val="2"/>
          </rPr>
          <t>Inserire destinazione d'uso di progetto</t>
        </r>
        <r>
          <rPr>
            <sz val="8"/>
            <rFont val="Tahoma"/>
            <family val="2"/>
          </rPr>
          <t xml:space="preserve">
</t>
        </r>
      </text>
    </comment>
    <comment ref="B10" authorId="0">
      <text>
        <r>
          <rPr>
            <b/>
            <sz val="10"/>
            <rFont val="Tahoma"/>
            <family val="2"/>
          </rPr>
          <t>Inserire classificazione intervento ai sensi della LR 52/99 e s.m.i.</t>
        </r>
        <r>
          <rPr>
            <sz val="8"/>
            <rFont val="Tahoma"/>
            <family val="2"/>
          </rPr>
          <t xml:space="preserve">
</t>
        </r>
      </text>
    </comment>
    <comment ref="B15" authorId="0">
      <text>
        <r>
          <rPr>
            <b/>
            <sz val="10"/>
            <rFont val="Tahoma"/>
            <family val="2"/>
          </rPr>
          <t>Inserire mc vxp della singola U.I. di nuova costruzione o comunque oggetto di aumento di carico urbanistico</t>
        </r>
        <r>
          <rPr>
            <sz val="8"/>
            <rFont val="Tahoma"/>
            <family val="2"/>
          </rPr>
          <t xml:space="preserve">
</t>
        </r>
      </text>
    </comment>
    <comment ref="B16" authorId="0">
      <text>
        <r>
          <rPr>
            <b/>
            <sz val="10"/>
            <rFont val="Tahoma"/>
            <family val="2"/>
          </rPr>
          <t>Inserire mc vxp della singola U.I. di nuova costruzione o comunque oggetto di aumento di carico urbanistico</t>
        </r>
        <r>
          <rPr>
            <sz val="8"/>
            <rFont val="Tahoma"/>
            <family val="2"/>
          </rPr>
          <t xml:space="preserve">
</t>
        </r>
      </text>
    </comment>
    <comment ref="B17" authorId="0">
      <text>
        <r>
          <rPr>
            <b/>
            <sz val="10"/>
            <rFont val="Tahoma"/>
            <family val="2"/>
          </rPr>
          <t>Inserire mc vxp della singola U.I. di nuova costruzione o comunque oggetto di aumento di carico urbanistico</t>
        </r>
        <r>
          <rPr>
            <sz val="8"/>
            <rFont val="Tahoma"/>
            <family val="2"/>
          </rPr>
          <t xml:space="preserve">
</t>
        </r>
      </text>
    </comment>
    <comment ref="B22" authorId="0">
      <text>
        <r>
          <rPr>
            <b/>
            <sz val="10"/>
            <rFont val="Tahoma"/>
            <family val="2"/>
          </rPr>
          <t>Inserire mc vxp della singola U.I. di nuova costruzione o comunque oggetto di aumento di carico urbanistico</t>
        </r>
        <r>
          <rPr>
            <sz val="8"/>
            <rFont val="Tahoma"/>
            <family val="2"/>
          </rPr>
          <t xml:space="preserve">
</t>
        </r>
      </text>
    </comment>
    <comment ref="B23" authorId="0">
      <text>
        <r>
          <rPr>
            <b/>
            <sz val="10"/>
            <rFont val="Tahoma"/>
            <family val="2"/>
          </rPr>
          <t>Inserire mc vxp della singola U.I. di nuova costruzione o comunque oggetto di aumento di carico urbanistico</t>
        </r>
        <r>
          <rPr>
            <sz val="8"/>
            <rFont val="Tahoma"/>
            <family val="2"/>
          </rPr>
          <t xml:space="preserve">
</t>
        </r>
      </text>
    </comment>
    <comment ref="D22" authorId="0">
      <text>
        <r>
          <rPr>
            <sz val="8"/>
            <rFont val="Tahoma"/>
            <family val="2"/>
          </rPr>
          <t xml:space="preserve">inserire mq di S.U. della singola U.I.
</t>
        </r>
      </text>
    </comment>
    <comment ref="D23" authorId="0">
      <text>
        <r>
          <rPr>
            <sz val="8"/>
            <rFont val="Tahoma"/>
            <family val="2"/>
          </rPr>
          <t xml:space="preserve">inserire mq di S.U. della singola U.I.
</t>
        </r>
      </text>
    </comment>
    <comment ref="D24" authorId="0">
      <text>
        <r>
          <rPr>
            <sz val="8"/>
            <rFont val="Tahoma"/>
            <family val="2"/>
          </rPr>
          <t xml:space="preserve">inserire mq di S.U. della singola U.I.
</t>
        </r>
      </text>
    </comment>
    <comment ref="D25" authorId="0">
      <text>
        <r>
          <rPr>
            <sz val="8"/>
            <rFont val="Tahoma"/>
            <family val="2"/>
          </rPr>
          <t xml:space="preserve">inserire mq di S.U. della singola U.I.
</t>
        </r>
      </text>
    </comment>
    <comment ref="E27" authorId="0">
      <text>
        <r>
          <rPr>
            <b/>
            <sz val="8"/>
            <rFont val="Tahoma"/>
            <family val="2"/>
          </rPr>
          <t xml:space="preserve">Inserire n. complessivo di U.I.
</t>
        </r>
        <r>
          <rPr>
            <sz val="8"/>
            <rFont val="Tahoma"/>
            <family val="2"/>
          </rPr>
          <t xml:space="preserve">
</t>
        </r>
      </text>
    </comment>
    <comment ref="E17" authorId="0">
      <text>
        <r>
          <rPr>
            <sz val="8"/>
            <rFont val="Tahoma"/>
            <family val="2"/>
          </rPr>
          <t xml:space="preserve">inserire mq di superficie non residenziale della singola U.I.
</t>
        </r>
      </text>
    </comment>
    <comment ref="E22" authorId="0">
      <text>
        <r>
          <rPr>
            <sz val="8"/>
            <rFont val="Tahoma"/>
            <family val="2"/>
          </rPr>
          <t xml:space="preserve">inserire mq di superficie non residenziale della singola U.I.
</t>
        </r>
      </text>
    </comment>
    <comment ref="E23" authorId="0">
      <text>
        <r>
          <rPr>
            <sz val="8"/>
            <rFont val="Tahoma"/>
            <family val="2"/>
          </rPr>
          <t xml:space="preserve">inserire mq di superficie non residenziale della singola U.I.
</t>
        </r>
      </text>
    </comment>
    <comment ref="E24" authorId="0">
      <text>
        <r>
          <rPr>
            <sz val="8"/>
            <rFont val="Tahoma"/>
            <family val="2"/>
          </rPr>
          <t xml:space="preserve">inserire mq di superficie non residenziale della singola U.I.
</t>
        </r>
      </text>
    </comment>
    <comment ref="E25" authorId="0">
      <text>
        <r>
          <rPr>
            <sz val="8"/>
            <rFont val="Tahoma"/>
            <family val="2"/>
          </rPr>
          <t xml:space="preserve">inserire mq di superficie non residenziale della singola U.I.
</t>
        </r>
      </text>
    </comment>
    <comment ref="F28" authorId="0">
      <text>
        <r>
          <rPr>
            <b/>
            <sz val="8"/>
            <rFont val="Tahoma"/>
            <family val="2"/>
          </rPr>
          <t>Inserire caso che ricorre rispetto alla tabella per la determinazione della percentuale del contributo sul costo di costruzione punto g) della delibera di CC n. 52/99 (es: &lt; 95 mq)</t>
        </r>
        <r>
          <rPr>
            <sz val="8"/>
            <rFont val="Tahoma"/>
            <family val="2"/>
          </rPr>
          <t xml:space="preserve">
</t>
        </r>
      </text>
    </comment>
    <comment ref="F29" authorId="0">
      <text>
        <r>
          <rPr>
            <b/>
            <sz val="8"/>
            <rFont val="Tahoma"/>
            <family val="2"/>
          </rPr>
          <t>Inserire caso che ricorre rispetto alla tabella per la determinazione della percentuale del contributo sul costo di costruzione punto g) della delibera di CC n. 52/99 (es: &gt; 40 mq)</t>
        </r>
        <r>
          <rPr>
            <sz val="8"/>
            <rFont val="Tahoma"/>
            <family val="2"/>
          </rPr>
          <t xml:space="preserve">
</t>
        </r>
      </text>
    </comment>
    <comment ref="D18" authorId="0">
      <text>
        <r>
          <rPr>
            <sz val="8"/>
            <rFont val="Tahoma"/>
            <family val="2"/>
          </rPr>
          <t xml:space="preserve">inserire mq di S.U. della singola U.I.
</t>
        </r>
      </text>
    </comment>
    <comment ref="D19" authorId="0">
      <text>
        <r>
          <rPr>
            <sz val="8"/>
            <rFont val="Tahoma"/>
            <family val="2"/>
          </rPr>
          <t xml:space="preserve">inserire mq di S.U. della singola U.I.
</t>
        </r>
      </text>
    </comment>
    <comment ref="D20" authorId="0">
      <text>
        <r>
          <rPr>
            <sz val="8"/>
            <rFont val="Tahoma"/>
            <family val="2"/>
          </rPr>
          <t xml:space="preserve">inserire mq di S.U. della singola U.I.
</t>
        </r>
      </text>
    </comment>
    <comment ref="D21" authorId="0">
      <text>
        <r>
          <rPr>
            <sz val="8"/>
            <rFont val="Tahoma"/>
            <family val="2"/>
          </rPr>
          <t xml:space="preserve">inserire mq di S.U. della singola U.I.
</t>
        </r>
      </text>
    </comment>
    <comment ref="E18" authorId="0">
      <text>
        <r>
          <rPr>
            <sz val="8"/>
            <rFont val="Tahoma"/>
            <family val="2"/>
          </rPr>
          <t xml:space="preserve">inserire mq di superficie non residenziale della singola U.I.
</t>
        </r>
      </text>
    </comment>
    <comment ref="E19" authorId="0">
      <text>
        <r>
          <rPr>
            <sz val="8"/>
            <rFont val="Tahoma"/>
            <family val="2"/>
          </rPr>
          <t xml:space="preserve">inserire mq di superficie non residenziale della singola U.I.
</t>
        </r>
      </text>
    </comment>
    <comment ref="E20" authorId="0">
      <text>
        <r>
          <rPr>
            <sz val="8"/>
            <rFont val="Tahoma"/>
            <family val="2"/>
          </rPr>
          <t xml:space="preserve">inserire mq di superficie non residenziale della singola U.I.
</t>
        </r>
      </text>
    </comment>
    <comment ref="E21" authorId="0">
      <text>
        <r>
          <rPr>
            <sz val="8"/>
            <rFont val="Tahoma"/>
            <family val="2"/>
          </rPr>
          <t xml:space="preserve">inserire mq di superficie non residenziale della singola U.I.
</t>
        </r>
      </text>
    </comment>
    <comment ref="B18" authorId="0">
      <text>
        <r>
          <rPr>
            <b/>
            <sz val="10"/>
            <rFont val="Tahoma"/>
            <family val="2"/>
          </rPr>
          <t>Inserire mc vxp della singola U.I. di nuova costruzione o comunque oggetto di aumento di carico urbanistico</t>
        </r>
        <r>
          <rPr>
            <sz val="8"/>
            <rFont val="Tahoma"/>
            <family val="2"/>
          </rPr>
          <t xml:space="preserve">
</t>
        </r>
      </text>
    </comment>
    <comment ref="B19" authorId="0">
      <text>
        <r>
          <rPr>
            <b/>
            <sz val="10"/>
            <rFont val="Tahoma"/>
            <family val="2"/>
          </rPr>
          <t>Inserire mc vxp della singola U.I. di nuova costruzione o comunque oggetto di aumento di carico urbanistico</t>
        </r>
        <r>
          <rPr>
            <sz val="8"/>
            <rFont val="Tahoma"/>
            <family val="2"/>
          </rPr>
          <t xml:space="preserve">
</t>
        </r>
      </text>
    </comment>
    <comment ref="B20" authorId="0">
      <text>
        <r>
          <rPr>
            <b/>
            <sz val="10"/>
            <rFont val="Tahoma"/>
            <family val="2"/>
          </rPr>
          <t>Inserire mc vxp della singola U.I. di nuova costruzione o comunque oggetto di aumento di carico urbanistico</t>
        </r>
        <r>
          <rPr>
            <sz val="8"/>
            <rFont val="Tahoma"/>
            <family val="2"/>
          </rPr>
          <t xml:space="preserve">
</t>
        </r>
      </text>
    </comment>
    <comment ref="B21" authorId="0">
      <text>
        <r>
          <rPr>
            <b/>
            <sz val="10"/>
            <rFont val="Tahoma"/>
            <family val="2"/>
          </rPr>
          <t>Inserire mc vxp della singola U.I. di nuova costruzione o comunque oggetto di aumento di carico urbanistico</t>
        </r>
        <r>
          <rPr>
            <sz val="8"/>
            <rFont val="Tahoma"/>
            <family val="2"/>
          </rPr>
          <t xml:space="preserve">
</t>
        </r>
      </text>
    </comment>
  </commentList>
</comments>
</file>

<file path=xl/sharedStrings.xml><?xml version="1.0" encoding="utf-8"?>
<sst xmlns="http://schemas.openxmlformats.org/spreadsheetml/2006/main" count="295" uniqueCount="167">
  <si>
    <t>Classi di superficie (mq)</t>
  </si>
  <si>
    <t>(1)</t>
  </si>
  <si>
    <t>(2)</t>
  </si>
  <si>
    <t>(3)</t>
  </si>
  <si>
    <t>(4)=(3)/Su</t>
  </si>
  <si>
    <t>% Incremento (Art.5)</t>
  </si>
  <si>
    <t>% Incremento per classi di superficie</t>
  </si>
  <si>
    <t>(5)</t>
  </si>
  <si>
    <t>(6)=(4)*(5)</t>
  </si>
  <si>
    <t>&lt;=95</t>
  </si>
  <si>
    <t>&gt;160</t>
  </si>
  <si>
    <t>Su</t>
  </si>
  <si>
    <t>DESTINAZIONI</t>
  </si>
  <si>
    <t>(8)</t>
  </si>
  <si>
    <t>a</t>
  </si>
  <si>
    <t>b</t>
  </si>
  <si>
    <t>c</t>
  </si>
  <si>
    <t>d</t>
  </si>
  <si>
    <t>Logge e balconi</t>
  </si>
  <si>
    <t>Snr</t>
  </si>
  <si>
    <t>Rapporto rispetto al      totale Su</t>
  </si>
  <si>
    <t>Intervalli di variabilità della %  Snr/Su*100</t>
  </si>
  <si>
    <t>(7)</t>
  </si>
  <si>
    <t>(9)</t>
  </si>
  <si>
    <t>(10)</t>
  </si>
  <si>
    <t>(11)</t>
  </si>
  <si>
    <t>&lt;=50</t>
  </si>
  <si>
    <t>&gt;100</t>
  </si>
  <si>
    <t>Ingressi, porticati, scale</t>
  </si>
  <si>
    <t>% Incremento</t>
  </si>
  <si>
    <t>SUPERFICI RESIDENZIALI E RELATIVI SERVIZI ED ACCESSORII</t>
  </si>
  <si>
    <t>Ipotesi che ricorre               (si=1 no=0)</t>
  </si>
  <si>
    <t>%                     incremento</t>
  </si>
  <si>
    <t>(12)</t>
  </si>
  <si>
    <t>(13)</t>
  </si>
  <si>
    <t>(14)</t>
  </si>
  <si>
    <t>10</t>
  </si>
  <si>
    <t>Sigla</t>
  </si>
  <si>
    <t>Denominazione</t>
  </si>
  <si>
    <t>Superficie   (mq)</t>
  </si>
  <si>
    <t>(17)</t>
  </si>
  <si>
    <t>(18)</t>
  </si>
  <si>
    <t>(19)</t>
  </si>
  <si>
    <t>Su (Art.3)</t>
  </si>
  <si>
    <t>Snr (Art.2)</t>
  </si>
  <si>
    <t>60% Snr</t>
  </si>
  <si>
    <t>4=   1+3</t>
  </si>
  <si>
    <t>Sc (Art.2)</t>
  </si>
  <si>
    <t>Superficie ragguagliata</t>
  </si>
  <si>
    <t>Superficie complessiva</t>
  </si>
  <si>
    <t>Superficie netta non residenz.</t>
  </si>
  <si>
    <r>
      <t xml:space="preserve"> Totale (i</t>
    </r>
    <r>
      <rPr>
        <sz val="6"/>
        <rFont val="Arial"/>
        <family val="2"/>
      </rPr>
      <t>1</t>
    </r>
    <r>
      <rPr>
        <sz val="8"/>
        <rFont val="Arial"/>
        <family val="2"/>
      </rPr>
      <t>)</t>
    </r>
  </si>
  <si>
    <r>
      <t xml:space="preserve"> Tot. (i</t>
    </r>
    <r>
      <rPr>
        <sz val="6"/>
        <rFont val="Arial"/>
        <family val="2"/>
      </rPr>
      <t>3</t>
    </r>
    <r>
      <rPr>
        <sz val="8"/>
        <rFont val="Arial"/>
        <family val="2"/>
      </rPr>
      <t>)</t>
    </r>
  </si>
  <si>
    <t>(15)</t>
  </si>
  <si>
    <t>(16)</t>
  </si>
  <si>
    <t>A</t>
  </si>
  <si>
    <t>Costo massimo a mq dell'edilizia agevolata</t>
  </si>
  <si>
    <t>C</t>
  </si>
  <si>
    <t>M  =  %                Maggiorazione</t>
  </si>
  <si>
    <t>TAB. 1 - Incremento per superficie utile abitabile (Art.5)</t>
  </si>
  <si>
    <t>TAB. 3 - Incremento per servizi ed accessorii (Art.6)</t>
  </si>
  <si>
    <t>Sup.netta serv. e access. (mq)</t>
  </si>
  <si>
    <r>
      <t xml:space="preserve"> Totale (i</t>
    </r>
    <r>
      <rPr>
        <sz val="6"/>
        <rFont val="Arial"/>
        <family val="2"/>
      </rPr>
      <t>2</t>
    </r>
    <r>
      <rPr>
        <sz val="8"/>
        <rFont val="Arial"/>
        <family val="2"/>
      </rPr>
      <t>)</t>
    </r>
  </si>
  <si>
    <t>Totale incrementi     i=i1+i2+i3</t>
  </si>
  <si>
    <t>Classe (Art.8)</t>
  </si>
  <si>
    <t>Ubicazione</t>
  </si>
  <si>
    <t>Proprietà</t>
  </si>
  <si>
    <t>Intervento</t>
  </si>
  <si>
    <t>Destinazione</t>
  </si>
  <si>
    <t>N.B.</t>
  </si>
  <si>
    <t>Cantinole, soffitte, centr.idriche, vani motori ascensore,  lavatoi comuni, centr.termiche, altri vani a servizio delle residenze.</t>
  </si>
  <si>
    <t>PER COMPILARE IL MODULO E' NECESSARIO INSERIRE I DATI NELLE CASELLE BIANCHE</t>
  </si>
  <si>
    <t>Alloggi 
(n°)</t>
  </si>
  <si>
    <t>&gt;110&lt;=130</t>
  </si>
  <si>
    <t>&gt;130&lt;=160</t>
  </si>
  <si>
    <t>&gt;50&lt;=75</t>
  </si>
  <si>
    <t>&gt;75&lt;=100</t>
  </si>
  <si>
    <t>1 )</t>
  </si>
  <si>
    <t>2 )</t>
  </si>
  <si>
    <t>3 )</t>
  </si>
  <si>
    <t>4 )</t>
  </si>
  <si>
    <t>5 )</t>
  </si>
  <si>
    <t>&gt;95&lt;=110</t>
  </si>
  <si>
    <t>B</t>
  </si>
  <si>
    <t>0</t>
  </si>
  <si>
    <t xml:space="preserve"> PER ATTIVITA' TURISTICHE COMMERCIALI  E RELATIVI SERVIZI ED ACCESSORI</t>
  </si>
  <si>
    <t>SE LA PARTE COMMERCIALE E' INFERIORE AL 25% RISPETTO ALLA PARTE RESIDENZIALE LA MEDESIMA VA CONSIDERATA, E PERTANTO COMPUTATA, COME SE FOSSE RESIDENZIALE</t>
  </si>
  <si>
    <t>EURO</t>
  </si>
  <si>
    <t>Autorimesse singole e collettive</t>
  </si>
  <si>
    <t>€/mq</t>
  </si>
  <si>
    <t xml:space="preserve">SE LA PARTE COMMERCIALE E' UGUALE O MAGGIORE  AL 25%, RISPETTO ALLA PARTE RESIDENZIALE, CALCOLARE  IL COSTO DI COSTRUZIONE MEDIANTE STIMA ANALITICA </t>
  </si>
  <si>
    <t>IL TECNICO INCARICATO</t>
  </si>
  <si>
    <t>TAB. 2 - Superf. servizi e accessori (Art.2)</t>
  </si>
  <si>
    <t>Caratteristiche presenti  (Art.7)</t>
  </si>
  <si>
    <t>TABELLA 4 - Incremento per particolari caratteristiche (Art.7)</t>
  </si>
  <si>
    <t>Snr/Su*100=</t>
  </si>
  <si>
    <t>Ipotesi che ricorre (Snr/Su*100)          (si=1  no=0)</t>
  </si>
  <si>
    <t>Area Gestione del Territorio</t>
  </si>
  <si>
    <t>CALCOLO ONERI DI URBANIZZAZIONE/VERDI E CONTRIBUTO RELATIVO AL COSTO DI COSTRUZIONE</t>
  </si>
  <si>
    <t xml:space="preserve">PRATICA N. </t>
  </si>
  <si>
    <t>PROPRIETA':</t>
  </si>
  <si>
    <t>CLASSIFICAZIONE INTERVENTO</t>
  </si>
  <si>
    <t>URBANIZZAZIONE  PRIMARIA</t>
  </si>
  <si>
    <t>URBANIZZAZIONE SECONDARIA</t>
  </si>
  <si>
    <t>Calcolo aliquota costo costruzione</t>
  </si>
  <si>
    <t>s.u.</t>
  </si>
  <si>
    <t>snr</t>
  </si>
  <si>
    <t>U.I.</t>
  </si>
  <si>
    <t>CALCOLO</t>
  </si>
  <si>
    <t>Oneri urb. Primaria</t>
  </si>
  <si>
    <t>Oneri urb. Secondaria</t>
  </si>
  <si>
    <t>snr media</t>
  </si>
  <si>
    <t>Costo di costruzione edificio (L. 10/77)</t>
  </si>
  <si>
    <t>Oneri costo costruzione</t>
  </si>
  <si>
    <t>TOTALE ONERI</t>
  </si>
  <si>
    <t>EVENTUALE RATEIZZAZIONE</t>
  </si>
  <si>
    <t>Rate</t>
  </si>
  <si>
    <t>importi</t>
  </si>
  <si>
    <t>pagamenti</t>
  </si>
  <si>
    <t>DATE</t>
  </si>
  <si>
    <t>relativa all'intero importo degli oneri</t>
  </si>
  <si>
    <t>1 rata</t>
  </si>
  <si>
    <t>prima del rilascio della concessione</t>
  </si>
  <si>
    <t>2 rata</t>
  </si>
  <si>
    <t>entro 6 mesi dal pagamento della 1° rata</t>
  </si>
  <si>
    <t>3 rata</t>
  </si>
  <si>
    <t>entro 12 mesi dal pagamento della 1° rata</t>
  </si>
  <si>
    <t>4 rata</t>
  </si>
  <si>
    <t>entro 18 mesi dal pagamento della 1° rata</t>
  </si>
  <si>
    <t xml:space="preserve">Somma da garantire con polizza fidejussoria bancaria o assicurativa che preveda espressamente " la rinuncia al beneficio della preventiva escussione del debitore principale di cui all'art. 1944 c.c. con il pagamento dell'importo dovuto per ciascuna rata entro 15 giorni dal ricevimento della semplice richiesta da parte del Comune garantito". La polizza dovrà avere durata pari ad almeno 18 mesi e comunque resterà valida fino allo svincolo da parte di questo Comune. </t>
  </si>
  <si>
    <t>U.I. 2</t>
  </si>
  <si>
    <t>U.I. 3</t>
  </si>
  <si>
    <t>U.I. 4</t>
  </si>
  <si>
    <t>U.I. 5</t>
  </si>
  <si>
    <t>Totale volume Mc</t>
  </si>
  <si>
    <t>Numero U.I.</t>
  </si>
  <si>
    <t>su media</t>
  </si>
  <si>
    <t>Percentuale per la determinazione del contributo sul costo di costruzione</t>
  </si>
  <si>
    <t>N.B. PER COMPILARE IL MODULO E' NECESSARIO INSERIRE I DATI NELLE CASELLE BIANCHE</t>
  </si>
  <si>
    <t>Sommano Oneri di Urbanizzazione</t>
  </si>
  <si>
    <t>(Timbro e Firma)</t>
  </si>
  <si>
    <t>DESCRIZIONE INTERVENTO</t>
  </si>
  <si>
    <t>DESTINAZIONE D'USO</t>
  </si>
  <si>
    <t>U.I. 6</t>
  </si>
  <si>
    <t>U.I. 7</t>
  </si>
  <si>
    <t>U.I. 8</t>
  </si>
  <si>
    <t>U.I. 9</t>
  </si>
  <si>
    <t>Metri Cubi vxp                              U.I. 1</t>
  </si>
  <si>
    <t xml:space="preserve"> </t>
  </si>
  <si>
    <t xml:space="preserve">                                                        lì</t>
  </si>
  <si>
    <t>Oneri da tabella Del CC ________ e relative rivalutazioni Istat</t>
  </si>
  <si>
    <t>calcolo volumi</t>
  </si>
  <si>
    <t>Diritti di segreteria</t>
  </si>
  <si>
    <t>Sup.utile  
(mq)</t>
  </si>
  <si>
    <t xml:space="preserve">Superficie utile </t>
  </si>
  <si>
    <t>Il Responsabile del Procedimento</t>
  </si>
  <si>
    <t>(Legge 28/01/1977 n°10 - D.M.10/05/1977 pubbl. su G.U. n. 146 del 31.05.77 e ss.mm.ii.)</t>
  </si>
  <si>
    <t>D</t>
  </si>
  <si>
    <t>DETERMINAZIONE DEL COSTO DI COSTRUZIONE PER GLI INTERVENTI RESIDENZIALI</t>
  </si>
  <si>
    <t>Costo di costruzione Sc x B x 8,00%</t>
  </si>
  <si>
    <t>oneri di urbanizzazione</t>
  </si>
  <si>
    <t>STATO APPROVATO</t>
  </si>
  <si>
    <t>STATO DI PROGETTO</t>
  </si>
  <si>
    <t>ONERI COSTRUZIONE</t>
  </si>
  <si>
    <t>ONERI URBANIZZAZIONE</t>
  </si>
  <si>
    <t xml:space="preserve">ONERI DOVUTI </t>
  </si>
  <si>
    <t>Costo a mq. Di costruzione (€ 253,66)</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</si>
</sst>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000"/>
    <numFmt numFmtId="179" formatCode=";;;"/>
    <numFmt numFmtId="180" formatCode="#,##0.00;[Red]#,##0.00"/>
    <numFmt numFmtId="181" formatCode="0.00;[Red]0.00"/>
    <numFmt numFmtId="182" formatCode="0;[Red]0"/>
    <numFmt numFmtId="183" formatCode="&quot;L.&quot;\ #,##0;[Red]&quot;L.&quot;\ #,##0"/>
    <numFmt numFmtId="184" formatCode="#,##0;[Red]#,##0"/>
    <numFmt numFmtId="185" formatCode="0.0;[Red]0.0"/>
    <numFmt numFmtId="186" formatCode="#,##0.000"/>
    <numFmt numFmtId="187" formatCode="&quot;L.&quot;\ #,##0.00;[Red]&quot;L.&quot;\ #,##0.00"/>
    <numFmt numFmtId="188" formatCode="0.0"/>
    <numFmt numFmtId="189" formatCode="0.000"/>
    <numFmt numFmtId="190" formatCode="d\ mmmm\ yyyy"/>
    <numFmt numFmtId="191" formatCode="#,##0_ ;\-#,##0\ "/>
    <numFmt numFmtId="192" formatCode="\€\ \ \ #,##0.00"/>
    <numFmt numFmtId="193" formatCode="&quot;L.&quot;\ #,##0"/>
    <numFmt numFmtId="194" formatCode="d\-mmm\-yy"/>
    <numFmt numFmtId="195" formatCode="d\-mmm\-yyyy"/>
    <numFmt numFmtId="196" formatCode="_-[$€-2]\ * #,##0.00_-;\-[$€-2]\ * #,##0.00_-;_-[$€-2]\ * &quot;-&quot;??_-"/>
    <numFmt numFmtId="197" formatCode="_-[$€-2]\ * #,##0.00_-;\-[$€-2]\ * #,##0.00_-;_-[$€-2]\ * &quot;-&quot;??_-;_-@_-"/>
    <numFmt numFmtId="198" formatCode="&quot;€&quot;\ #,##0.00"/>
    <numFmt numFmtId="199" formatCode="#.##0.00"/>
    <numFmt numFmtId="200" formatCode="#,##0.00\ [$€-1];[Red]\-#,##0.00\ [$€-1]"/>
  </numFmts>
  <fonts count="57">
    <font>
      <sz val="10"/>
      <name val="Arial"/>
      <family val="0"/>
    </font>
    <font>
      <sz val="8"/>
      <name val="Arial"/>
      <family val="2"/>
    </font>
    <font>
      <sz val="7"/>
      <name val="Arial"/>
      <family val="2"/>
    </font>
    <font>
      <sz val="6"/>
      <name val="Arial"/>
      <family val="2"/>
    </font>
    <font>
      <b/>
      <sz val="9"/>
      <name val="Arial"/>
      <family val="2"/>
    </font>
    <font>
      <b/>
      <sz val="8"/>
      <name val="Arial"/>
      <family val="2"/>
    </font>
    <font>
      <b/>
      <sz val="7"/>
      <name val="Arial"/>
      <family val="2"/>
    </font>
    <font>
      <b/>
      <sz val="9"/>
      <color indexed="9"/>
      <name val="Arial"/>
      <family val="2"/>
    </font>
    <font>
      <b/>
      <sz val="8"/>
      <color indexed="9"/>
      <name val="Arial"/>
      <family val="2"/>
    </font>
    <font>
      <b/>
      <sz val="6"/>
      <name val="Arial"/>
      <family val="2"/>
    </font>
    <font>
      <b/>
      <sz val="10"/>
      <name val="Arial"/>
      <family val="2"/>
    </font>
    <font>
      <u val="single"/>
      <sz val="10"/>
      <color indexed="12"/>
      <name val="Arial"/>
      <family val="2"/>
    </font>
    <font>
      <u val="single"/>
      <sz val="10"/>
      <color indexed="36"/>
      <name val="Arial"/>
      <family val="2"/>
    </font>
    <font>
      <i/>
      <sz val="10"/>
      <name val="Arial"/>
      <family val="2"/>
    </font>
    <font>
      <b/>
      <sz val="10"/>
      <name val="Comic Sans MS"/>
      <family val="4"/>
    </font>
    <font>
      <sz val="8"/>
      <name val="Tahoma"/>
      <family val="2"/>
    </font>
    <font>
      <b/>
      <sz val="8"/>
      <name val="Tahoma"/>
      <family val="2"/>
    </font>
    <font>
      <sz val="18"/>
      <name val="Arial"/>
      <family val="2"/>
    </font>
    <font>
      <b/>
      <i/>
      <sz val="12"/>
      <name val="Arial"/>
      <family val="2"/>
    </font>
    <font>
      <b/>
      <sz val="12"/>
      <name val="Arial"/>
      <family val="2"/>
    </font>
    <font>
      <sz val="12"/>
      <name val="@Arial Unicode MS"/>
      <family val="2"/>
    </font>
    <font>
      <b/>
      <sz val="10"/>
      <name val="Tahoma"/>
      <family val="2"/>
    </font>
    <font>
      <sz val="12"/>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8"/>
      <name val="Calibri"/>
      <family val="2"/>
    </font>
    <font>
      <sz val="11"/>
      <color indexed="10"/>
      <name val="Calibri"/>
      <family val="2"/>
    </font>
    <font>
      <i/>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21"/>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7"/>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medium"/>
      <right style="medium"/>
      <top style="medium"/>
      <bottom style="medium"/>
    </border>
    <border>
      <left style="thin"/>
      <right style="thin"/>
      <top style="medium"/>
      <bottom style="thin"/>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196" fontId="0" fillId="0" borderId="0" applyFont="0" applyFill="0" applyBorder="0" applyAlignment="0" applyProtection="0"/>
    <xf numFmtId="0" fontId="4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353">
    <xf numFmtId="0" fontId="0" fillId="0" borderId="0" xfId="0" applyAlignment="1">
      <alignment/>
    </xf>
    <xf numFmtId="0" fontId="0" fillId="33" borderId="0" xfId="0" applyFill="1" applyBorder="1" applyAlignment="1" applyProtection="1">
      <alignment/>
      <protection/>
    </xf>
    <xf numFmtId="0" fontId="8" fillId="34" borderId="10" xfId="0" applyFont="1" applyFill="1" applyBorder="1" applyAlignment="1" applyProtection="1">
      <alignment horizontal="right"/>
      <protection/>
    </xf>
    <xf numFmtId="0" fontId="8" fillId="33" borderId="0" xfId="0" applyFont="1" applyFill="1" applyBorder="1" applyAlignment="1" applyProtection="1">
      <alignment horizontal="right"/>
      <protection/>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protection/>
    </xf>
    <xf numFmtId="0" fontId="7" fillId="34" borderId="10"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1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center" vertical="center" wrapText="1"/>
      <protection/>
    </xf>
    <xf numFmtId="49" fontId="2" fillId="33" borderId="11" xfId="0" applyNumberFormat="1" applyFont="1" applyFill="1" applyBorder="1" applyAlignment="1" applyProtection="1">
      <alignment horizontal="center" vertical="center" wrapText="1"/>
      <protection/>
    </xf>
    <xf numFmtId="4" fontId="2" fillId="33" borderId="10" xfId="0" applyNumberFormat="1" applyFont="1" applyFill="1" applyBorder="1" applyAlignment="1" applyProtection="1">
      <alignment horizontal="center" vertical="center" wrapText="1"/>
      <protection/>
    </xf>
    <xf numFmtId="49" fontId="2" fillId="33" borderId="0"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4" fontId="1" fillId="33" borderId="12"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0" fontId="1" fillId="33" borderId="0" xfId="0" applyFont="1" applyFill="1" applyBorder="1" applyAlignment="1" applyProtection="1">
      <alignment vertical="center" wrapText="1"/>
      <protection/>
    </xf>
    <xf numFmtId="0" fontId="2" fillId="33" borderId="0" xfId="0" applyFont="1" applyFill="1" applyBorder="1" applyAlignment="1" applyProtection="1">
      <alignment horizontal="right" vertical="center" wrapText="1"/>
      <protection/>
    </xf>
    <xf numFmtId="0" fontId="1" fillId="33" borderId="0" xfId="0" applyFont="1" applyFill="1" applyBorder="1" applyAlignment="1" applyProtection="1">
      <alignment horizontal="right" vertical="center" wrapText="1"/>
      <protection/>
    </xf>
    <xf numFmtId="0" fontId="2" fillId="33" borderId="13"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1" fillId="33" borderId="0" xfId="0" applyFont="1" applyFill="1" applyBorder="1" applyAlignment="1" applyProtection="1">
      <alignment wrapText="1"/>
      <protection/>
    </xf>
    <xf numFmtId="49" fontId="2" fillId="33" borderId="0" xfId="0" applyNumberFormat="1"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1" fillId="33" borderId="12"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protection/>
    </xf>
    <xf numFmtId="0" fontId="2" fillId="33" borderId="0" xfId="0" applyFont="1" applyFill="1" applyBorder="1" applyAlignment="1" applyProtection="1">
      <alignment horizontal="center" vertical="top" wrapText="1"/>
      <protection/>
    </xf>
    <xf numFmtId="4" fontId="1" fillId="33" borderId="0" xfId="0" applyNumberFormat="1" applyFont="1" applyFill="1" applyBorder="1" applyAlignment="1" applyProtection="1">
      <alignment horizontal="center" vertical="center" wrapText="1"/>
      <protection/>
    </xf>
    <xf numFmtId="49" fontId="1" fillId="33" borderId="0" xfId="0" applyNumberFormat="1" applyFont="1" applyFill="1" applyBorder="1" applyAlignment="1" applyProtection="1">
      <alignment vertical="center" wrapText="1"/>
      <protection/>
    </xf>
    <xf numFmtId="49" fontId="0" fillId="33" borderId="0" xfId="0" applyNumberFormat="1" applyFill="1" applyBorder="1" applyAlignment="1" applyProtection="1">
      <alignment vertical="center" wrapText="1"/>
      <protection/>
    </xf>
    <xf numFmtId="49" fontId="1" fillId="33" borderId="12"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protection/>
    </xf>
    <xf numFmtId="0" fontId="1" fillId="33" borderId="0" xfId="0" applyNumberFormat="1"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protection/>
    </xf>
    <xf numFmtId="0" fontId="1" fillId="35" borderId="10" xfId="0" applyFont="1" applyFill="1" applyBorder="1" applyAlignment="1" applyProtection="1">
      <alignment horizontal="center" vertical="center" wrapText="1"/>
      <protection locked="0"/>
    </xf>
    <xf numFmtId="0" fontId="1" fillId="35" borderId="10" xfId="0" applyFont="1" applyFill="1" applyBorder="1" applyAlignment="1" applyProtection="1">
      <alignment horizontal="center"/>
      <protection locked="0"/>
    </xf>
    <xf numFmtId="49" fontId="1" fillId="35" borderId="10" xfId="0" applyNumberFormat="1" applyFont="1" applyFill="1" applyBorder="1" applyAlignment="1" applyProtection="1">
      <alignment horizontal="center" vertical="center" wrapText="1"/>
      <protection locked="0"/>
    </xf>
    <xf numFmtId="0" fontId="1" fillId="35" borderId="10"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wrapText="1"/>
      <protection/>
    </xf>
    <xf numFmtId="49" fontId="2" fillId="33" borderId="12" xfId="0" applyNumberFormat="1" applyFont="1" applyFill="1" applyBorder="1" applyAlignment="1" applyProtection="1">
      <alignment horizontal="center" vertical="center" wrapText="1"/>
      <protection/>
    </xf>
    <xf numFmtId="0" fontId="1" fillId="33" borderId="16" xfId="0" applyFont="1" applyFill="1" applyBorder="1" applyAlignment="1" applyProtection="1">
      <alignment horizontal="right" vertical="center" wrapText="1"/>
      <protection/>
    </xf>
    <xf numFmtId="49" fontId="2" fillId="33" borderId="17" xfId="0" applyNumberFormat="1" applyFont="1" applyFill="1" applyBorder="1" applyAlignment="1" applyProtection="1">
      <alignment horizontal="center" vertical="center" wrapText="1"/>
      <protection/>
    </xf>
    <xf numFmtId="0" fontId="2" fillId="33" borderId="15" xfId="0" applyFont="1" applyFill="1" applyBorder="1" applyAlignment="1" applyProtection="1">
      <alignment horizontal="center"/>
      <protection/>
    </xf>
    <xf numFmtId="4" fontId="1" fillId="33" borderId="18" xfId="0" applyNumberFormat="1" applyFont="1" applyFill="1" applyBorder="1" applyAlignment="1" applyProtection="1">
      <alignment horizontal="center" vertical="center" wrapText="1"/>
      <protection/>
    </xf>
    <xf numFmtId="49" fontId="2" fillId="33" borderId="19" xfId="0" applyNumberFormat="1"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19" xfId="0" applyFont="1" applyFill="1" applyBorder="1" applyAlignment="1" applyProtection="1">
      <alignment vertical="center" wrapText="1"/>
      <protection/>
    </xf>
    <xf numFmtId="0" fontId="0" fillId="33" borderId="0" xfId="0" applyFill="1" applyBorder="1" applyAlignment="1" applyProtection="1">
      <alignment horizontal="right"/>
      <protection/>
    </xf>
    <xf numFmtId="0" fontId="0" fillId="33" borderId="0" xfId="0" applyFill="1" applyBorder="1" applyAlignment="1" applyProtection="1">
      <alignment horizontal="center"/>
      <protection/>
    </xf>
    <xf numFmtId="2" fontId="1" fillId="33" borderId="13" xfId="0" applyNumberFormat="1" applyFont="1" applyFill="1" applyBorder="1" applyAlignment="1" applyProtection="1">
      <alignment horizontal="center" vertical="center" wrapText="1"/>
      <protection/>
    </xf>
    <xf numFmtId="2" fontId="1" fillId="33" borderId="0" xfId="0" applyNumberFormat="1" applyFont="1" applyFill="1" applyBorder="1" applyAlignment="1" applyProtection="1">
      <alignment horizontal="center" vertical="center" wrapText="1"/>
      <protection locked="0"/>
    </xf>
    <xf numFmtId="49" fontId="2" fillId="33" borderId="20" xfId="0" applyNumberFormat="1" applyFont="1" applyFill="1" applyBorder="1" applyAlignment="1" applyProtection="1">
      <alignment vertical="center" wrapText="1"/>
      <protection/>
    </xf>
    <xf numFmtId="0" fontId="2" fillId="33" borderId="10" xfId="0" applyFont="1" applyFill="1" applyBorder="1" applyAlignment="1" applyProtection="1">
      <alignment horizontal="center"/>
      <protection/>
    </xf>
    <xf numFmtId="0" fontId="4" fillId="33" borderId="11" xfId="0" applyFont="1" applyFill="1" applyBorder="1" applyAlignment="1" applyProtection="1">
      <alignment horizontal="center" vertical="center" wrapText="1"/>
      <protection/>
    </xf>
    <xf numFmtId="4" fontId="1" fillId="33" borderId="19" xfId="0" applyNumberFormat="1" applyFont="1" applyFill="1" applyBorder="1" applyAlignment="1" applyProtection="1">
      <alignment horizontal="center" vertical="center" wrapText="1"/>
      <protection/>
    </xf>
    <xf numFmtId="4" fontId="1" fillId="33" borderId="13" xfId="0" applyNumberFormat="1" applyFont="1" applyFill="1" applyBorder="1" applyAlignment="1" applyProtection="1">
      <alignment horizontal="center" vertical="center" wrapText="1"/>
      <protection/>
    </xf>
    <xf numFmtId="49" fontId="1" fillId="33" borderId="13" xfId="0" applyNumberFormat="1" applyFont="1" applyFill="1" applyBorder="1" applyAlignment="1" applyProtection="1">
      <alignment vertical="center" wrapText="1"/>
      <protection/>
    </xf>
    <xf numFmtId="0" fontId="2" fillId="33" borderId="10" xfId="0" applyFont="1" applyFill="1" applyBorder="1" applyAlignment="1" applyProtection="1">
      <alignment horizontal="center" vertical="center"/>
      <protection/>
    </xf>
    <xf numFmtId="0" fontId="1" fillId="33" borderId="21" xfId="0" applyNumberFormat="1" applyFont="1" applyFill="1" applyBorder="1" applyAlignment="1" applyProtection="1">
      <alignment horizontal="center" vertical="center"/>
      <protection/>
    </xf>
    <xf numFmtId="0" fontId="0" fillId="33" borderId="0" xfId="0" applyFill="1" applyBorder="1" applyAlignment="1">
      <alignment/>
    </xf>
    <xf numFmtId="0" fontId="0" fillId="0" borderId="10" xfId="0" applyBorder="1" applyAlignment="1">
      <alignment horizontal="center"/>
    </xf>
    <xf numFmtId="0" fontId="0" fillId="0" borderId="12" xfId="0" applyBorder="1" applyAlignment="1">
      <alignment horizontal="center"/>
    </xf>
    <xf numFmtId="197" fontId="0" fillId="0" borderId="0" xfId="0" applyNumberFormat="1" applyAlignment="1">
      <alignment/>
    </xf>
    <xf numFmtId="0" fontId="0" fillId="33" borderId="13" xfId="0" applyFill="1" applyBorder="1" applyAlignment="1">
      <alignment horizontal="right"/>
    </xf>
    <xf numFmtId="0" fontId="0" fillId="33" borderId="18" xfId="0" applyFill="1" applyBorder="1" applyAlignment="1">
      <alignment horizontal="right"/>
    </xf>
    <xf numFmtId="0" fontId="0" fillId="33" borderId="0" xfId="0" applyFill="1" applyBorder="1" applyAlignment="1">
      <alignment horizontal="center"/>
    </xf>
    <xf numFmtId="189" fontId="0" fillId="33" borderId="0" xfId="0" applyNumberFormat="1" applyFill="1" applyBorder="1" applyAlignment="1">
      <alignment/>
    </xf>
    <xf numFmtId="196" fontId="0" fillId="33" borderId="0" xfId="44" applyNumberFormat="1" applyFont="1" applyFill="1" applyBorder="1" applyAlignment="1">
      <alignment/>
    </xf>
    <xf numFmtId="0" fontId="0" fillId="33" borderId="17" xfId="0" applyFill="1" applyBorder="1" applyAlignment="1">
      <alignment horizontal="left"/>
    </xf>
    <xf numFmtId="2" fontId="10" fillId="33" borderId="10" xfId="0" applyNumberFormat="1"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21" xfId="0" applyFill="1" applyBorder="1" applyAlignment="1">
      <alignment/>
    </xf>
    <xf numFmtId="0" fontId="10" fillId="33" borderId="17" xfId="0" applyFont="1" applyFill="1" applyBorder="1" applyAlignment="1">
      <alignment/>
    </xf>
    <xf numFmtId="0" fontId="0" fillId="33" borderId="22" xfId="0" applyFill="1" applyBorder="1" applyAlignment="1">
      <alignment/>
    </xf>
    <xf numFmtId="196" fontId="0" fillId="33" borderId="10" xfId="44" applyFont="1" applyFill="1" applyBorder="1" applyAlignment="1">
      <alignment/>
    </xf>
    <xf numFmtId="0" fontId="0" fillId="33" borderId="19" xfId="0" applyFill="1" applyBorder="1" applyAlignment="1">
      <alignment horizontal="right"/>
    </xf>
    <xf numFmtId="196" fontId="0" fillId="33" borderId="11" xfId="44" applyFont="1" applyFill="1" applyBorder="1" applyAlignment="1">
      <alignment/>
    </xf>
    <xf numFmtId="196" fontId="10" fillId="36" borderId="23" xfId="44" applyFont="1" applyFill="1" applyBorder="1" applyAlignment="1">
      <alignment/>
    </xf>
    <xf numFmtId="197" fontId="0" fillId="33" borderId="10" xfId="0" applyNumberFormat="1" applyFill="1" applyBorder="1" applyAlignment="1">
      <alignment/>
    </xf>
    <xf numFmtId="197" fontId="0" fillId="33" borderId="11" xfId="0" applyNumberFormat="1" applyFill="1" applyBorder="1" applyAlignment="1">
      <alignment/>
    </xf>
    <xf numFmtId="197" fontId="10" fillId="33" borderId="0" xfId="0" applyNumberFormat="1" applyFont="1" applyFill="1" applyBorder="1" applyAlignment="1">
      <alignment/>
    </xf>
    <xf numFmtId="0" fontId="10" fillId="33" borderId="24" xfId="0" applyFont="1" applyFill="1" applyBorder="1" applyAlignment="1">
      <alignment horizontal="center"/>
    </xf>
    <xf numFmtId="0" fontId="0" fillId="33" borderId="25" xfId="0" applyFill="1" applyBorder="1" applyAlignment="1">
      <alignment/>
    </xf>
    <xf numFmtId="0" fontId="0" fillId="33" borderId="13" xfId="0" applyFill="1" applyBorder="1" applyAlignment="1">
      <alignment horizontal="right" vertical="top"/>
    </xf>
    <xf numFmtId="196" fontId="0" fillId="33" borderId="0" xfId="44" applyFont="1" applyFill="1" applyBorder="1" applyAlignment="1">
      <alignment/>
    </xf>
    <xf numFmtId="0" fontId="0" fillId="33" borderId="13" xfId="0" applyFill="1" applyBorder="1" applyAlignment="1">
      <alignment/>
    </xf>
    <xf numFmtId="0" fontId="10" fillId="33" borderId="0" xfId="0" applyFont="1" applyFill="1" applyBorder="1" applyAlignment="1">
      <alignment/>
    </xf>
    <xf numFmtId="197" fontId="0" fillId="33" borderId="0" xfId="0" applyNumberFormat="1" applyFill="1" applyBorder="1" applyAlignment="1">
      <alignment/>
    </xf>
    <xf numFmtId="0" fontId="10" fillId="33" borderId="26" xfId="0" applyFont="1" applyFill="1" applyBorder="1" applyAlignment="1">
      <alignment horizontal="right"/>
    </xf>
    <xf numFmtId="0" fontId="10" fillId="33" borderId="13" xfId="0" applyFont="1" applyFill="1" applyBorder="1" applyAlignment="1">
      <alignment horizontal="right"/>
    </xf>
    <xf numFmtId="0" fontId="10" fillId="33" borderId="24" xfId="0" applyFont="1" applyFill="1" applyBorder="1" applyAlignment="1">
      <alignment/>
    </xf>
    <xf numFmtId="0" fontId="10" fillId="33" borderId="11" xfId="0" applyFont="1" applyFill="1" applyBorder="1" applyAlignment="1">
      <alignment/>
    </xf>
    <xf numFmtId="0" fontId="0" fillId="33" borderId="20" xfId="0" applyFill="1" applyBorder="1" applyAlignment="1">
      <alignment/>
    </xf>
    <xf numFmtId="0" fontId="0" fillId="33" borderId="0" xfId="0" applyFill="1" applyBorder="1" applyAlignment="1">
      <alignment horizontal="center" vertical="top" wrapText="1"/>
    </xf>
    <xf numFmtId="0" fontId="0" fillId="33" borderId="0" xfId="0" applyFill="1" applyBorder="1" applyAlignment="1">
      <alignment vertical="top" wrapText="1"/>
    </xf>
    <xf numFmtId="0" fontId="0" fillId="33" borderId="18" xfId="0" applyFill="1" applyBorder="1" applyAlignment="1">
      <alignment/>
    </xf>
    <xf numFmtId="0" fontId="0" fillId="33" borderId="14" xfId="0" applyFill="1" applyBorder="1" applyAlignment="1">
      <alignment/>
    </xf>
    <xf numFmtId="0" fontId="0" fillId="33" borderId="14" xfId="0" applyFill="1" applyBorder="1" applyAlignment="1">
      <alignment vertical="top" wrapText="1"/>
    </xf>
    <xf numFmtId="0" fontId="0" fillId="33" borderId="27" xfId="0" applyFill="1" applyBorder="1" applyAlignment="1">
      <alignment/>
    </xf>
    <xf numFmtId="189" fontId="0" fillId="33" borderId="21" xfId="0" applyNumberFormat="1" applyFill="1" applyBorder="1" applyAlignment="1">
      <alignment/>
    </xf>
    <xf numFmtId="196" fontId="10" fillId="37" borderId="23" xfId="44" applyFont="1" applyFill="1" applyBorder="1" applyAlignment="1">
      <alignment/>
    </xf>
    <xf numFmtId="49" fontId="10" fillId="0" borderId="0" xfId="0" applyNumberFormat="1" applyFont="1" applyBorder="1" applyAlignment="1" applyProtection="1">
      <alignment horizontal="center"/>
      <protection locked="0"/>
    </xf>
    <xf numFmtId="0" fontId="0" fillId="33" borderId="0" xfId="0" applyFill="1" applyBorder="1" applyAlignment="1" applyProtection="1">
      <alignment/>
      <protection locked="0"/>
    </xf>
    <xf numFmtId="0" fontId="0" fillId="33" borderId="25" xfId="0" applyFill="1" applyBorder="1" applyAlignment="1" applyProtection="1">
      <alignment/>
      <protection locked="0"/>
    </xf>
    <xf numFmtId="0" fontId="0" fillId="0" borderId="10" xfId="0" applyBorder="1" applyAlignment="1" applyProtection="1">
      <alignment horizontal="center"/>
      <protection locked="0"/>
    </xf>
    <xf numFmtId="196" fontId="0" fillId="0" borderId="10" xfId="44" applyFont="1" applyBorder="1" applyAlignment="1" applyProtection="1">
      <alignment/>
      <protection locked="0"/>
    </xf>
    <xf numFmtId="0" fontId="10" fillId="33" borderId="10" xfId="0" applyFont="1" applyFill="1" applyBorder="1" applyAlignment="1">
      <alignment horizontal="left" wrapText="1"/>
    </xf>
    <xf numFmtId="2" fontId="0" fillId="0" borderId="22" xfId="44" applyNumberFormat="1" applyFont="1" applyBorder="1" applyAlignment="1" applyProtection="1">
      <alignment/>
      <protection locked="0"/>
    </xf>
    <xf numFmtId="0" fontId="0" fillId="0" borderId="10" xfId="0" applyBorder="1" applyAlignment="1" applyProtection="1">
      <alignment/>
      <protection locked="0"/>
    </xf>
    <xf numFmtId="0" fontId="0" fillId="0" borderId="27" xfId="0" applyBorder="1" applyAlignment="1" applyProtection="1">
      <alignment/>
      <protection locked="0"/>
    </xf>
    <xf numFmtId="14" fontId="0" fillId="0" borderId="10" xfId="0" applyNumberFormat="1" applyBorder="1" applyAlignment="1" applyProtection="1">
      <alignment/>
      <protection locked="0"/>
    </xf>
    <xf numFmtId="14" fontId="0" fillId="0" borderId="11" xfId="0" applyNumberFormat="1" applyBorder="1" applyAlignment="1" applyProtection="1">
      <alignment/>
      <protection locked="0"/>
    </xf>
    <xf numFmtId="0" fontId="0" fillId="0" borderId="0" xfId="0" applyAlignment="1" applyProtection="1">
      <alignment/>
      <protection/>
    </xf>
    <xf numFmtId="0" fontId="1" fillId="0" borderId="0" xfId="0" applyFont="1" applyFill="1" applyAlignment="1" applyProtection="1">
      <alignment/>
      <protection/>
    </xf>
    <xf numFmtId="0" fontId="1" fillId="0" borderId="0" xfId="0" applyFont="1" applyAlignment="1" applyProtection="1">
      <alignment/>
      <protection/>
    </xf>
    <xf numFmtId="0" fontId="1" fillId="0" borderId="0" xfId="0" applyFont="1" applyFill="1" applyAlignment="1" applyProtection="1">
      <alignment vertical="center"/>
      <protection/>
    </xf>
    <xf numFmtId="0" fontId="1" fillId="0" borderId="0" xfId="0" applyFont="1" applyAlignment="1" applyProtection="1">
      <alignment vertical="center"/>
      <protection/>
    </xf>
    <xf numFmtId="0" fontId="4" fillId="0" borderId="0" xfId="0" applyFont="1" applyFill="1" applyAlignment="1" applyProtection="1">
      <alignment/>
      <protection/>
    </xf>
    <xf numFmtId="0" fontId="4" fillId="0" borderId="0" xfId="0" applyFont="1"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vertical="center" wrapText="1"/>
      <protection/>
    </xf>
    <xf numFmtId="49" fontId="2" fillId="0" borderId="0" xfId="0" applyNumberFormat="1" applyFont="1" applyAlignment="1" applyProtection="1">
      <alignment horizontal="center" vertical="center" wrapText="1"/>
      <protection/>
    </xf>
    <xf numFmtId="0" fontId="1" fillId="0" borderId="0" xfId="0" applyFont="1" applyAlignment="1" applyProtection="1">
      <alignment vertical="center" wrapText="1"/>
      <protection/>
    </xf>
    <xf numFmtId="0" fontId="2" fillId="0" borderId="0" xfId="0" applyFont="1" applyAlignment="1" applyProtection="1">
      <alignment vertical="center" wrapText="1"/>
      <protection/>
    </xf>
    <xf numFmtId="49" fontId="2" fillId="0" borderId="0" xfId="0" applyNumberFormat="1" applyFont="1" applyAlignment="1" applyProtection="1">
      <alignment vertical="center" wrapText="1"/>
      <protection/>
    </xf>
    <xf numFmtId="0" fontId="0" fillId="0" borderId="0" xfId="0" applyAlignment="1" applyProtection="1">
      <alignment vertical="center" wrapText="1"/>
      <protection/>
    </xf>
    <xf numFmtId="49" fontId="0" fillId="0" borderId="0" xfId="0" applyNumberFormat="1" applyAlignment="1" applyProtection="1">
      <alignment vertical="center" wrapText="1"/>
      <protection/>
    </xf>
    <xf numFmtId="1" fontId="1" fillId="35" borderId="10" xfId="0" applyNumberFormat="1" applyFont="1" applyFill="1" applyBorder="1" applyAlignment="1" applyProtection="1">
      <alignment horizontal="center" vertical="center" wrapText="1"/>
      <protection locked="0"/>
    </xf>
    <xf numFmtId="4" fontId="1" fillId="35" borderId="10" xfId="0" applyNumberFormat="1" applyFont="1" applyFill="1" applyBorder="1" applyAlignment="1" applyProtection="1">
      <alignment horizontal="center" vertical="center" wrapText="1"/>
      <protection locked="0"/>
    </xf>
    <xf numFmtId="4" fontId="1" fillId="35" borderId="19" xfId="0" applyNumberFormat="1" applyFont="1" applyFill="1" applyBorder="1" applyAlignment="1" applyProtection="1">
      <alignment horizontal="center" vertical="center" wrapText="1"/>
      <protection locked="0"/>
    </xf>
    <xf numFmtId="14" fontId="0" fillId="0" borderId="0" xfId="0" applyNumberFormat="1" applyFill="1" applyBorder="1" applyAlignment="1" applyProtection="1">
      <alignment horizontal="left"/>
      <protection locked="0"/>
    </xf>
    <xf numFmtId="0" fontId="10" fillId="33" borderId="0" xfId="0" applyFont="1" applyFill="1" applyBorder="1" applyAlignment="1" applyProtection="1">
      <alignment/>
      <protection/>
    </xf>
    <xf numFmtId="2" fontId="1" fillId="35" borderId="10" xfId="0" applyNumberFormat="1" applyFont="1" applyFill="1" applyBorder="1" applyAlignment="1" applyProtection="1">
      <alignment horizontal="center" vertical="center" wrapText="1"/>
      <protection locked="0"/>
    </xf>
    <xf numFmtId="195" fontId="0" fillId="35" borderId="0" xfId="0" applyNumberFormat="1" applyFont="1" applyFill="1" applyBorder="1" applyAlignment="1" applyProtection="1">
      <alignment/>
      <protection locked="0"/>
    </xf>
    <xf numFmtId="0" fontId="0" fillId="33" borderId="28" xfId="0" applyFill="1" applyBorder="1" applyAlignment="1" applyProtection="1">
      <alignment/>
      <protection/>
    </xf>
    <xf numFmtId="0" fontId="0" fillId="33" borderId="29" xfId="0" applyFill="1" applyBorder="1" applyAlignment="1" applyProtection="1">
      <alignment/>
      <protection/>
    </xf>
    <xf numFmtId="0" fontId="1" fillId="33" borderId="28" xfId="0" applyFont="1" applyFill="1" applyBorder="1" applyAlignment="1" applyProtection="1">
      <alignment/>
      <protection/>
    </xf>
    <xf numFmtId="0" fontId="1" fillId="33" borderId="29" xfId="0" applyFont="1" applyFill="1" applyBorder="1" applyAlignment="1" applyProtection="1">
      <alignment/>
      <protection/>
    </xf>
    <xf numFmtId="0" fontId="1" fillId="33" borderId="28" xfId="0" applyFont="1" applyFill="1" applyBorder="1" applyAlignment="1" applyProtection="1">
      <alignment vertical="center"/>
      <protection/>
    </xf>
    <xf numFmtId="0" fontId="1" fillId="33" borderId="29" xfId="0" applyFont="1" applyFill="1" applyBorder="1" applyAlignment="1" applyProtection="1">
      <alignment vertical="center"/>
      <protection/>
    </xf>
    <xf numFmtId="0" fontId="4" fillId="33" borderId="28" xfId="0" applyFont="1" applyFill="1" applyBorder="1" applyAlignment="1" applyProtection="1">
      <alignment/>
      <protection/>
    </xf>
    <xf numFmtId="0" fontId="4" fillId="33" borderId="29" xfId="0" applyFont="1" applyFill="1" applyBorder="1" applyAlignment="1" applyProtection="1">
      <alignment/>
      <protection/>
    </xf>
    <xf numFmtId="0" fontId="2" fillId="33" borderId="28" xfId="0" applyFont="1" applyFill="1" applyBorder="1" applyAlignment="1" applyProtection="1">
      <alignment/>
      <protection/>
    </xf>
    <xf numFmtId="0" fontId="2" fillId="33" borderId="29" xfId="0" applyFont="1" applyFill="1" applyBorder="1" applyAlignment="1" applyProtection="1">
      <alignment/>
      <protection/>
    </xf>
    <xf numFmtId="0" fontId="2" fillId="33" borderId="28"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49" fontId="2" fillId="33" borderId="28" xfId="0" applyNumberFormat="1" applyFont="1" applyFill="1" applyBorder="1" applyAlignment="1" applyProtection="1">
      <alignment horizontal="center" vertical="center" wrapText="1"/>
      <protection/>
    </xf>
    <xf numFmtId="49" fontId="2" fillId="33" borderId="29" xfId="0" applyNumberFormat="1" applyFont="1" applyFill="1" applyBorder="1" applyAlignment="1" applyProtection="1">
      <alignment horizontal="center" vertical="center" wrapText="1"/>
      <protection/>
    </xf>
    <xf numFmtId="0" fontId="1" fillId="33" borderId="28" xfId="0" applyFont="1" applyFill="1" applyBorder="1" applyAlignment="1" applyProtection="1">
      <alignment vertical="center" wrapText="1"/>
      <protection/>
    </xf>
    <xf numFmtId="0" fontId="1" fillId="33" borderId="29"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49" fontId="2" fillId="33" borderId="28" xfId="0" applyNumberFormat="1" applyFont="1" applyFill="1" applyBorder="1" applyAlignment="1" applyProtection="1">
      <alignment vertical="center" wrapText="1"/>
      <protection/>
    </xf>
    <xf numFmtId="49" fontId="2" fillId="33" borderId="29" xfId="0" applyNumberFormat="1" applyFont="1" applyFill="1" applyBorder="1" applyAlignment="1" applyProtection="1">
      <alignment vertical="center" wrapText="1"/>
      <protection/>
    </xf>
    <xf numFmtId="0" fontId="0" fillId="33" borderId="28" xfId="0" applyFill="1" applyBorder="1" applyAlignment="1" applyProtection="1">
      <alignment vertical="center" wrapText="1"/>
      <protection/>
    </xf>
    <xf numFmtId="0" fontId="0" fillId="33" borderId="29" xfId="0" applyFill="1" applyBorder="1" applyAlignment="1" applyProtection="1">
      <alignment vertical="center" wrapText="1"/>
      <protection/>
    </xf>
    <xf numFmtId="49" fontId="0" fillId="33" borderId="28" xfId="0" applyNumberFormat="1" applyFill="1" applyBorder="1" applyAlignment="1" applyProtection="1">
      <alignment vertical="center" wrapText="1"/>
      <protection/>
    </xf>
    <xf numFmtId="49" fontId="0" fillId="33" borderId="29" xfId="0" applyNumberFormat="1" applyFill="1" applyBorder="1" applyAlignment="1" applyProtection="1">
      <alignment vertical="center" wrapText="1"/>
      <protection/>
    </xf>
    <xf numFmtId="0" fontId="0" fillId="0" borderId="0"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10" fillId="0" borderId="0" xfId="0" applyFont="1" applyBorder="1" applyAlignment="1" applyProtection="1">
      <alignment/>
      <protection/>
    </xf>
    <xf numFmtId="0" fontId="19" fillId="0" borderId="0" xfId="0" applyFont="1" applyBorder="1" applyAlignment="1" applyProtection="1">
      <alignment/>
      <protection/>
    </xf>
    <xf numFmtId="0" fontId="22" fillId="0" borderId="0" xfId="0" applyFont="1"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4" fontId="4" fillId="33" borderId="10" xfId="0" applyNumberFormat="1" applyFont="1" applyFill="1" applyBorder="1" applyAlignment="1" applyProtection="1">
      <alignment horizontal="center" vertical="center" wrapText="1"/>
      <protection/>
    </xf>
    <xf numFmtId="17" fontId="14" fillId="35" borderId="10" xfId="0" applyNumberFormat="1" applyFont="1" applyFill="1" applyBorder="1" applyAlignment="1" applyProtection="1">
      <alignment vertical="center" wrapText="1"/>
      <protection locked="0"/>
    </xf>
    <xf numFmtId="0" fontId="0" fillId="0" borderId="0" xfId="0" applyFont="1" applyBorder="1" applyAlignment="1" applyProtection="1">
      <alignment/>
      <protection/>
    </xf>
    <xf numFmtId="0" fontId="0" fillId="38" borderId="28" xfId="0" applyFill="1" applyBorder="1" applyAlignment="1" applyProtection="1">
      <alignment/>
      <protection/>
    </xf>
    <xf numFmtId="200" fontId="0" fillId="0" borderId="0" xfId="0" applyNumberFormat="1" applyFont="1" applyBorder="1" applyAlignment="1" applyProtection="1">
      <alignment/>
      <protection/>
    </xf>
    <xf numFmtId="0" fontId="0" fillId="0" borderId="0" xfId="0" applyFont="1" applyAlignment="1">
      <alignment/>
    </xf>
    <xf numFmtId="0" fontId="10" fillId="0" borderId="0" xfId="0" applyFont="1" applyAlignment="1">
      <alignment horizontal="right"/>
    </xf>
    <xf numFmtId="9" fontId="0" fillId="0" borderId="0" xfId="0" applyNumberFormat="1" applyAlignment="1">
      <alignment/>
    </xf>
    <xf numFmtId="198" fontId="10" fillId="0" borderId="0" xfId="0" applyNumberFormat="1" applyFont="1" applyAlignment="1">
      <alignment/>
    </xf>
    <xf numFmtId="0" fontId="10" fillId="0" borderId="0" xfId="0" applyFont="1" applyAlignment="1">
      <alignment/>
    </xf>
    <xf numFmtId="198" fontId="10" fillId="0" borderId="0" xfId="0" applyNumberFormat="1" applyFont="1" applyBorder="1" applyAlignment="1" applyProtection="1">
      <alignment horizontal="right" vertical="center"/>
      <protection/>
    </xf>
    <xf numFmtId="0" fontId="0" fillId="0" borderId="0" xfId="0" applyFont="1" applyBorder="1" applyAlignment="1" applyProtection="1">
      <alignment horizontal="right"/>
      <protection/>
    </xf>
    <xf numFmtId="192" fontId="5" fillId="33" borderId="19" xfId="0" applyNumberFormat="1" applyFont="1" applyFill="1" applyBorder="1" applyAlignment="1" applyProtection="1">
      <alignment horizontal="center" vertical="center" wrapText="1"/>
      <protection/>
    </xf>
    <xf numFmtId="192" fontId="5" fillId="33" borderId="12" xfId="0" applyNumberFormat="1" applyFont="1" applyFill="1" applyBorder="1" applyAlignment="1" applyProtection="1">
      <alignment horizontal="center" vertical="center" wrapText="1"/>
      <protection/>
    </xf>
    <xf numFmtId="192" fontId="1" fillId="33" borderId="19" xfId="0" applyNumberFormat="1" applyFont="1" applyFill="1" applyBorder="1" applyAlignment="1" applyProtection="1">
      <alignment horizontal="center" vertical="center" wrapText="1"/>
      <protection/>
    </xf>
    <xf numFmtId="192" fontId="1" fillId="33" borderId="12" xfId="0" applyNumberFormat="1" applyFont="1" applyFill="1" applyBorder="1" applyAlignment="1" applyProtection="1">
      <alignment horizontal="center" vertical="center" wrapText="1"/>
      <protection/>
    </xf>
    <xf numFmtId="192" fontId="5" fillId="0" borderId="19" xfId="0" applyNumberFormat="1" applyFont="1" applyFill="1" applyBorder="1" applyAlignment="1" applyProtection="1">
      <alignment horizontal="center"/>
      <protection/>
    </xf>
    <xf numFmtId="192" fontId="5" fillId="0" borderId="12" xfId="0" applyNumberFormat="1" applyFont="1" applyFill="1" applyBorder="1" applyAlignment="1" applyProtection="1">
      <alignment horizontal="center"/>
      <protection/>
    </xf>
    <xf numFmtId="0" fontId="5" fillId="33" borderId="19" xfId="0" applyFont="1" applyFill="1" applyBorder="1" applyAlignment="1" applyProtection="1">
      <alignment/>
      <protection/>
    </xf>
    <xf numFmtId="0" fontId="5" fillId="33" borderId="15" xfId="0" applyFont="1" applyFill="1" applyBorder="1" applyAlignment="1" applyProtection="1">
      <alignment/>
      <protection/>
    </xf>
    <xf numFmtId="0" fontId="5" fillId="33" borderId="12" xfId="0" applyFont="1" applyFill="1" applyBorder="1" applyAlignment="1" applyProtection="1">
      <alignment/>
      <protection/>
    </xf>
    <xf numFmtId="0" fontId="2" fillId="33" borderId="11"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49" fontId="2" fillId="33" borderId="11" xfId="0" applyNumberFormat="1" applyFont="1" applyFill="1" applyBorder="1" applyAlignment="1" applyProtection="1">
      <alignment horizontal="center" vertical="center" wrapText="1"/>
      <protection/>
    </xf>
    <xf numFmtId="49" fontId="2" fillId="33" borderId="21" xfId="0" applyNumberFormat="1" applyFont="1" applyFill="1" applyBorder="1" applyAlignment="1" applyProtection="1">
      <alignment horizontal="center" vertical="center" wrapText="1"/>
      <protection/>
    </xf>
    <xf numFmtId="0" fontId="9" fillId="35" borderId="17" xfId="0" applyFont="1" applyFill="1" applyBorder="1" applyAlignment="1" applyProtection="1">
      <alignment horizontal="center" vertical="center" wrapText="1"/>
      <protection/>
    </xf>
    <xf numFmtId="0" fontId="9" fillId="35" borderId="16" xfId="0" applyFont="1" applyFill="1" applyBorder="1" applyAlignment="1" applyProtection="1">
      <alignment horizontal="center" vertical="center" wrapText="1"/>
      <protection/>
    </xf>
    <xf numFmtId="0" fontId="9" fillId="35" borderId="22" xfId="0" applyFont="1" applyFill="1" applyBorder="1" applyAlignment="1" applyProtection="1">
      <alignment horizontal="center" vertical="center" wrapText="1"/>
      <protection/>
    </xf>
    <xf numFmtId="0" fontId="9" fillId="35" borderId="13" xfId="0" applyFont="1" applyFill="1" applyBorder="1" applyAlignment="1" applyProtection="1">
      <alignment horizontal="center" vertical="center" wrapText="1"/>
      <protection/>
    </xf>
    <xf numFmtId="0" fontId="9" fillId="35" borderId="0" xfId="0" applyFont="1" applyFill="1" applyBorder="1" applyAlignment="1" applyProtection="1">
      <alignment horizontal="center" vertical="center" wrapText="1"/>
      <protection/>
    </xf>
    <xf numFmtId="0" fontId="9" fillId="35" borderId="25" xfId="0" applyFont="1" applyFill="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xf>
    <xf numFmtId="0" fontId="9" fillId="35" borderId="14" xfId="0" applyFont="1" applyFill="1" applyBorder="1" applyAlignment="1" applyProtection="1">
      <alignment horizontal="center" vertical="center" wrapText="1"/>
      <protection/>
    </xf>
    <xf numFmtId="0" fontId="9" fillId="35" borderId="27"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2" fillId="33" borderId="17"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0" fontId="2" fillId="33" borderId="27" xfId="0" applyFont="1" applyFill="1" applyBorder="1" applyAlignment="1" applyProtection="1">
      <alignment vertical="center" wrapText="1"/>
      <protection/>
    </xf>
    <xf numFmtId="2" fontId="1" fillId="33" borderId="20" xfId="0" applyNumberFormat="1" applyFont="1" applyFill="1" applyBorder="1" applyAlignment="1" applyProtection="1">
      <alignment horizontal="center" vertical="center" wrapText="1"/>
      <protection locked="0"/>
    </xf>
    <xf numFmtId="0" fontId="6" fillId="33" borderId="14" xfId="0" applyFont="1" applyFill="1" applyBorder="1" applyAlignment="1" applyProtection="1">
      <alignment wrapText="1"/>
      <protection/>
    </xf>
    <xf numFmtId="0" fontId="2" fillId="33" borderId="19"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4" fontId="1" fillId="35" borderId="17" xfId="0" applyNumberFormat="1" applyFont="1" applyFill="1" applyBorder="1" applyAlignment="1" applyProtection="1">
      <alignment horizontal="center" vertical="center" wrapText="1"/>
      <protection locked="0"/>
    </xf>
    <xf numFmtId="4" fontId="1" fillId="35" borderId="18" xfId="0" applyNumberFormat="1" applyFont="1" applyFill="1" applyBorder="1" applyAlignment="1" applyProtection="1">
      <alignment horizontal="center" vertical="center" wrapText="1"/>
      <protection locked="0"/>
    </xf>
    <xf numFmtId="0" fontId="2" fillId="33" borderId="10" xfId="0" applyFont="1" applyFill="1" applyBorder="1" applyAlignment="1" applyProtection="1">
      <alignment horizontal="justify" vertical="center" wrapText="1"/>
      <protection/>
    </xf>
    <xf numFmtId="0" fontId="2" fillId="33" borderId="19" xfId="0" applyFont="1" applyFill="1" applyBorder="1" applyAlignment="1" applyProtection="1">
      <alignment horizontal="justify" vertical="center" wrapText="1"/>
      <protection/>
    </xf>
    <xf numFmtId="4" fontId="1" fillId="35" borderId="17" xfId="0" applyNumberFormat="1" applyFont="1" applyFill="1" applyBorder="1" applyAlignment="1" applyProtection="1">
      <alignment horizontal="center" wrapText="1"/>
      <protection locked="0"/>
    </xf>
    <xf numFmtId="4" fontId="1" fillId="35" borderId="13" xfId="0" applyNumberFormat="1" applyFont="1" applyFill="1" applyBorder="1" applyAlignment="1" applyProtection="1">
      <alignment horizontal="center" wrapText="1"/>
      <protection locked="0"/>
    </xf>
    <xf numFmtId="4" fontId="1" fillId="35" borderId="18" xfId="0" applyNumberFormat="1" applyFont="1" applyFill="1" applyBorder="1" applyAlignment="1" applyProtection="1">
      <alignment horizontal="center" wrapText="1"/>
      <protection locked="0"/>
    </xf>
    <xf numFmtId="0" fontId="10" fillId="33" borderId="0" xfId="0" applyFont="1" applyFill="1" applyBorder="1" applyAlignment="1" applyProtection="1">
      <alignment/>
      <protection/>
    </xf>
    <xf numFmtId="49" fontId="2" fillId="33" borderId="20" xfId="0" applyNumberFormat="1" applyFont="1" applyFill="1" applyBorder="1" applyAlignment="1" applyProtection="1">
      <alignment horizontal="center" vertical="center" wrapText="1"/>
      <protection/>
    </xf>
    <xf numFmtId="0" fontId="6" fillId="33" borderId="14" xfId="0" applyFont="1" applyFill="1" applyBorder="1" applyAlignment="1" applyProtection="1">
      <alignment horizontal="left" wrapText="1"/>
      <protection/>
    </xf>
    <xf numFmtId="49" fontId="2" fillId="33" borderId="10" xfId="0" applyNumberFormat="1"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10" fillId="33" borderId="0" xfId="0" applyFont="1" applyFill="1" applyBorder="1" applyAlignment="1" applyProtection="1">
      <alignment vertical="top" wrapText="1"/>
      <protection/>
    </xf>
    <xf numFmtId="0" fontId="1" fillId="33" borderId="0" xfId="0" applyFont="1" applyFill="1" applyBorder="1" applyAlignment="1" applyProtection="1">
      <alignment vertical="center"/>
      <protection/>
    </xf>
    <xf numFmtId="49" fontId="14" fillId="35" borderId="19" xfId="0" applyNumberFormat="1" applyFont="1" applyFill="1" applyBorder="1" applyAlignment="1" applyProtection="1">
      <alignment vertical="center"/>
      <protection locked="0"/>
    </xf>
    <xf numFmtId="49" fontId="14" fillId="35" borderId="15" xfId="0" applyNumberFormat="1" applyFont="1" applyFill="1" applyBorder="1" applyAlignment="1" applyProtection="1">
      <alignment vertical="center"/>
      <protection locked="0"/>
    </xf>
    <xf numFmtId="49" fontId="14" fillId="35" borderId="12" xfId="0" applyNumberFormat="1" applyFont="1" applyFill="1" applyBorder="1" applyAlignment="1" applyProtection="1">
      <alignment vertical="center"/>
      <protection locked="0"/>
    </xf>
    <xf numFmtId="49" fontId="5" fillId="35" borderId="15" xfId="0" applyNumberFormat="1" applyFont="1" applyFill="1" applyBorder="1" applyAlignment="1" applyProtection="1">
      <alignment horizontal="right" vertical="center"/>
      <protection locked="0"/>
    </xf>
    <xf numFmtId="0" fontId="1" fillId="33" borderId="19" xfId="0" applyFont="1" applyFill="1" applyBorder="1" applyAlignment="1" applyProtection="1">
      <alignment horizontal="center" vertical="center" wrapText="1"/>
      <protection/>
    </xf>
    <xf numFmtId="0" fontId="14" fillId="35" borderId="19" xfId="0" applyNumberFormat="1" applyFont="1" applyFill="1" applyBorder="1" applyAlignment="1" applyProtection="1">
      <alignment vertical="center"/>
      <protection locked="0"/>
    </xf>
    <xf numFmtId="0" fontId="14" fillId="35" borderId="15" xfId="0" applyNumberFormat="1" applyFont="1" applyFill="1" applyBorder="1" applyAlignment="1" applyProtection="1">
      <alignment vertical="center"/>
      <protection locked="0"/>
    </xf>
    <xf numFmtId="0" fontId="14" fillId="35" borderId="16" xfId="0" applyNumberFormat="1" applyFont="1" applyFill="1" applyBorder="1" applyAlignment="1" applyProtection="1">
      <alignment vertical="center"/>
      <protection locked="0"/>
    </xf>
    <xf numFmtId="0" fontId="14" fillId="35" borderId="12" xfId="0" applyNumberFormat="1" applyFont="1" applyFill="1" applyBorder="1" applyAlignment="1" applyProtection="1">
      <alignment vertical="center"/>
      <protection locked="0"/>
    </xf>
    <xf numFmtId="0" fontId="6" fillId="33" borderId="14" xfId="0" applyFont="1" applyFill="1" applyBorder="1" applyAlignment="1" applyProtection="1">
      <alignment/>
      <protection/>
    </xf>
    <xf numFmtId="49" fontId="14" fillId="35" borderId="19" xfId="0" applyNumberFormat="1" applyFont="1" applyFill="1" applyBorder="1" applyAlignment="1" applyProtection="1">
      <alignment horizontal="justify" vertical="justify"/>
      <protection locked="0"/>
    </xf>
    <xf numFmtId="49" fontId="14" fillId="35" borderId="15" xfId="0" applyNumberFormat="1" applyFont="1" applyFill="1" applyBorder="1" applyAlignment="1" applyProtection="1">
      <alignment horizontal="justify" vertical="justify"/>
      <protection locked="0"/>
    </xf>
    <xf numFmtId="0" fontId="10" fillId="33" borderId="13" xfId="0" applyFont="1" applyFill="1" applyBorder="1" applyAlignment="1" applyProtection="1">
      <alignment horizontal="left" wrapText="1"/>
      <protection/>
    </xf>
    <xf numFmtId="0" fontId="0" fillId="0" borderId="0" xfId="0" applyFont="1" applyBorder="1" applyAlignment="1" applyProtection="1">
      <alignment/>
      <protection/>
    </xf>
    <xf numFmtId="0" fontId="1" fillId="33" borderId="0" xfId="0" applyFont="1" applyFill="1" applyBorder="1" applyAlignment="1" applyProtection="1">
      <alignment horizontal="right" vertical="center" wrapText="1"/>
      <protection/>
    </xf>
    <xf numFmtId="0" fontId="1" fillId="33" borderId="25" xfId="0" applyFont="1" applyFill="1" applyBorder="1" applyAlignment="1" applyProtection="1">
      <alignment horizontal="right" vertical="center" wrapText="1"/>
      <protection/>
    </xf>
    <xf numFmtId="0" fontId="17" fillId="33" borderId="33" xfId="0" applyFont="1" applyFill="1" applyBorder="1" applyAlignment="1" applyProtection="1">
      <alignment horizontal="center" wrapText="1"/>
      <protection/>
    </xf>
    <xf numFmtId="0" fontId="0" fillId="0" borderId="34" xfId="0" applyBorder="1" applyAlignment="1" applyProtection="1">
      <alignment wrapText="1"/>
      <protection/>
    </xf>
    <xf numFmtId="0" fontId="0" fillId="0" borderId="35" xfId="0" applyBorder="1" applyAlignment="1" applyProtection="1">
      <alignment wrapText="1"/>
      <protection/>
    </xf>
    <xf numFmtId="0" fontId="5" fillId="33" borderId="13" xfId="0" applyFont="1" applyFill="1" applyBorder="1" applyAlignment="1" applyProtection="1">
      <alignment horizontal="left"/>
      <protection/>
    </xf>
    <xf numFmtId="0" fontId="0" fillId="33" borderId="0" xfId="0" applyFill="1" applyBorder="1" applyAlignment="1" applyProtection="1">
      <alignment horizontal="left"/>
      <protection/>
    </xf>
    <xf numFmtId="4" fontId="1" fillId="33" borderId="17" xfId="0" applyNumberFormat="1" applyFont="1" applyFill="1" applyBorder="1" applyAlignment="1" applyProtection="1">
      <alignment horizontal="center" vertical="center" wrapText="1"/>
      <protection/>
    </xf>
    <xf numFmtId="4" fontId="1" fillId="33" borderId="18" xfId="0" applyNumberFormat="1" applyFont="1" applyFill="1" applyBorder="1" applyAlignment="1" applyProtection="1">
      <alignment horizontal="center" vertical="center" wrapText="1"/>
      <protection/>
    </xf>
    <xf numFmtId="2" fontId="1" fillId="33" borderId="13" xfId="0" applyNumberFormat="1" applyFont="1" applyFill="1" applyBorder="1" applyAlignment="1" applyProtection="1">
      <alignment horizontal="center" vertical="center" wrapText="1"/>
      <protection/>
    </xf>
    <xf numFmtId="0" fontId="1" fillId="33" borderId="13"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wrapText="1"/>
      <protection/>
    </xf>
    <xf numFmtId="49" fontId="14" fillId="35" borderId="17" xfId="0" applyNumberFormat="1" applyFont="1" applyFill="1" applyBorder="1" applyAlignment="1" applyProtection="1">
      <alignment vertical="center" wrapText="1"/>
      <protection locked="0"/>
    </xf>
    <xf numFmtId="49" fontId="2" fillId="35" borderId="16" xfId="0" applyNumberFormat="1" applyFont="1" applyFill="1" applyBorder="1" applyAlignment="1" applyProtection="1">
      <alignment vertical="center" wrapText="1"/>
      <protection locked="0"/>
    </xf>
    <xf numFmtId="49" fontId="2" fillId="35" borderId="22" xfId="0" applyNumberFormat="1" applyFont="1" applyFill="1" applyBorder="1" applyAlignment="1" applyProtection="1">
      <alignment vertical="center" wrapText="1"/>
      <protection locked="0"/>
    </xf>
    <xf numFmtId="49" fontId="2" fillId="35" borderId="18" xfId="0" applyNumberFormat="1" applyFont="1" applyFill="1" applyBorder="1" applyAlignment="1" applyProtection="1">
      <alignment vertical="center" wrapText="1"/>
      <protection locked="0"/>
    </xf>
    <xf numFmtId="49" fontId="2" fillId="35" borderId="14" xfId="0" applyNumberFormat="1" applyFont="1" applyFill="1" applyBorder="1" applyAlignment="1" applyProtection="1">
      <alignment vertical="center" wrapText="1"/>
      <protection locked="0"/>
    </xf>
    <xf numFmtId="49" fontId="2" fillId="35" borderId="27" xfId="0" applyNumberFormat="1" applyFont="1" applyFill="1" applyBorder="1" applyAlignment="1" applyProtection="1">
      <alignment vertical="center" wrapText="1"/>
      <protection locked="0"/>
    </xf>
    <xf numFmtId="0" fontId="5" fillId="33" borderId="0" xfId="0" applyFont="1" applyFill="1" applyBorder="1" applyAlignment="1" applyProtection="1">
      <alignment horizontal="center"/>
      <protection/>
    </xf>
    <xf numFmtId="0" fontId="0" fillId="33" borderId="0" xfId="0" applyFill="1" applyBorder="1" applyAlignment="1" applyProtection="1">
      <alignment horizontal="center"/>
      <protection/>
    </xf>
    <xf numFmtId="49" fontId="2" fillId="33" borderId="19" xfId="0" applyNumberFormat="1" applyFont="1" applyFill="1" applyBorder="1" applyAlignment="1" applyProtection="1">
      <alignment horizontal="center" vertical="center" wrapText="1"/>
      <protection/>
    </xf>
    <xf numFmtId="49" fontId="2" fillId="33" borderId="12" xfId="0" applyNumberFormat="1"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1" fillId="33" borderId="14" xfId="0" applyFont="1" applyFill="1" applyBorder="1" applyAlignment="1" applyProtection="1">
      <alignment wrapText="1"/>
      <protection/>
    </xf>
    <xf numFmtId="0" fontId="9" fillId="33" borderId="17"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9" fillId="33" borderId="22"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25"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1" fillId="33" borderId="0" xfId="0" applyFont="1" applyFill="1" applyBorder="1" applyAlignment="1" applyProtection="1">
      <alignment vertical="center" wrapText="1"/>
      <protection/>
    </xf>
    <xf numFmtId="0" fontId="1" fillId="33" borderId="19" xfId="0" applyFont="1" applyFill="1" applyBorder="1" applyAlignment="1" applyProtection="1">
      <alignment/>
      <protection/>
    </xf>
    <xf numFmtId="0" fontId="1" fillId="33" borderId="15" xfId="0" applyFont="1" applyFill="1" applyBorder="1" applyAlignment="1" applyProtection="1">
      <alignment/>
      <protection/>
    </xf>
    <xf numFmtId="0" fontId="1" fillId="33" borderId="12" xfId="0" applyFont="1" applyFill="1" applyBorder="1" applyAlignment="1" applyProtection="1">
      <alignment/>
      <protection/>
    </xf>
    <xf numFmtId="0" fontId="0" fillId="0" borderId="0" xfId="0" applyBorder="1" applyAlignment="1" applyProtection="1">
      <alignment horizontal="left"/>
      <protection/>
    </xf>
    <xf numFmtId="9" fontId="1" fillId="33" borderId="12"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4" fontId="1" fillId="33" borderId="13" xfId="0" applyNumberFormat="1" applyFont="1" applyFill="1" applyBorder="1" applyAlignment="1" applyProtection="1">
      <alignment horizontal="center"/>
      <protection/>
    </xf>
    <xf numFmtId="0" fontId="1" fillId="33" borderId="13" xfId="0" applyFont="1" applyFill="1" applyBorder="1" applyAlignment="1" applyProtection="1">
      <alignment horizontal="center"/>
      <protection/>
    </xf>
    <xf numFmtId="4" fontId="1" fillId="33" borderId="16" xfId="0" applyNumberFormat="1" applyFont="1" applyFill="1" applyBorder="1" applyAlignment="1" applyProtection="1">
      <alignment horizontal="center" vertical="center" wrapText="1"/>
      <protection/>
    </xf>
    <xf numFmtId="4" fontId="1" fillId="33" borderId="14" xfId="0" applyNumberFormat="1" applyFont="1" applyFill="1" applyBorder="1" applyAlignment="1" applyProtection="1">
      <alignment horizontal="center" vertical="center" wrapText="1"/>
      <protection/>
    </xf>
    <xf numFmtId="192" fontId="1" fillId="33" borderId="0" xfId="0" applyNumberFormat="1" applyFont="1" applyFill="1" applyBorder="1" applyAlignment="1" applyProtection="1">
      <alignment horizontal="center" vertical="center" wrapText="1"/>
      <protection/>
    </xf>
    <xf numFmtId="0" fontId="23" fillId="35" borderId="0" xfId="0" applyFont="1" applyFill="1" applyBorder="1" applyAlignment="1" applyProtection="1">
      <alignment horizontal="center" vertical="top" wrapText="1"/>
      <protection locked="0"/>
    </xf>
    <xf numFmtId="0" fontId="23" fillId="0" borderId="0" xfId="0" applyFont="1" applyBorder="1" applyAlignment="1" applyProtection="1">
      <alignment vertical="top" wrapText="1"/>
      <protection locked="0"/>
    </xf>
    <xf numFmtId="192" fontId="1" fillId="35" borderId="19" xfId="0" applyNumberFormat="1" applyFont="1" applyFill="1" applyBorder="1" applyAlignment="1" applyProtection="1">
      <alignment horizontal="center" vertical="center" wrapText="1"/>
      <protection locked="0"/>
    </xf>
    <xf numFmtId="192" fontId="1" fillId="35" borderId="12" xfId="0" applyNumberFormat="1" applyFont="1" applyFill="1" applyBorder="1" applyAlignment="1" applyProtection="1">
      <alignment horizontal="center" vertical="center" wrapText="1"/>
      <protection locked="0"/>
    </xf>
    <xf numFmtId="0" fontId="10" fillId="0" borderId="0" xfId="0" applyFont="1" applyAlignment="1">
      <alignment horizontal="right"/>
    </xf>
    <xf numFmtId="0" fontId="0" fillId="0" borderId="0" xfId="0" applyAlignment="1">
      <alignment/>
    </xf>
    <xf numFmtId="0" fontId="0" fillId="0" borderId="36" xfId="0" applyBorder="1" applyAlignment="1">
      <alignment/>
    </xf>
    <xf numFmtId="0" fontId="0" fillId="0" borderId="37" xfId="0" applyBorder="1" applyAlignment="1">
      <alignment/>
    </xf>
    <xf numFmtId="49" fontId="10" fillId="0" borderId="23" xfId="0" applyNumberFormat="1" applyFont="1" applyBorder="1" applyAlignment="1">
      <alignment horizontal="center" vertical="center"/>
    </xf>
    <xf numFmtId="0" fontId="10" fillId="0" borderId="23" xfId="0" applyFont="1" applyBorder="1" applyAlignment="1">
      <alignment horizontal="center" vertical="center"/>
    </xf>
    <xf numFmtId="0" fontId="0" fillId="0" borderId="38" xfId="0" applyBorder="1" applyAlignment="1">
      <alignment/>
    </xf>
    <xf numFmtId="0" fontId="0" fillId="0" borderId="39" xfId="0" applyBorder="1" applyAlignment="1">
      <alignment/>
    </xf>
    <xf numFmtId="0" fontId="0" fillId="33" borderId="17" xfId="0" applyFill="1" applyBorder="1" applyAlignment="1">
      <alignment horizontal="left" vertical="center" wrapText="1"/>
    </xf>
    <xf numFmtId="0" fontId="0" fillId="33" borderId="13" xfId="0" applyFill="1" applyBorder="1" applyAlignment="1">
      <alignment vertical="center" wrapText="1"/>
    </xf>
    <xf numFmtId="196" fontId="0" fillId="0" borderId="25" xfId="44" applyFont="1" applyBorder="1" applyAlignment="1" applyProtection="1">
      <alignment vertical="center" wrapText="1"/>
      <protection/>
    </xf>
    <xf numFmtId="0" fontId="0" fillId="0" borderId="25" xfId="0" applyBorder="1" applyAlignment="1" applyProtection="1">
      <alignment vertical="center" wrapText="1"/>
      <protection/>
    </xf>
    <xf numFmtId="197" fontId="10" fillId="39" borderId="40" xfId="0" applyNumberFormat="1" applyFont="1" applyFill="1" applyBorder="1" applyAlignment="1">
      <alignment vertical="center" wrapText="1"/>
    </xf>
    <xf numFmtId="0" fontId="0" fillId="0" borderId="41" xfId="0" applyBorder="1" applyAlignment="1">
      <alignment vertical="center" wrapText="1"/>
    </xf>
    <xf numFmtId="0" fontId="0" fillId="0" borderId="0" xfId="0" applyBorder="1" applyAlignment="1" applyProtection="1">
      <alignment horizontal="center" vertical="top" wrapText="1"/>
      <protection locked="0"/>
    </xf>
    <xf numFmtId="0" fontId="0" fillId="0" borderId="0"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0"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33" borderId="11" xfId="0" applyFill="1" applyBorder="1" applyAlignment="1">
      <alignment wrapText="1"/>
    </xf>
    <xf numFmtId="0" fontId="0" fillId="39" borderId="42" xfId="0" applyFill="1" applyBorder="1" applyAlignment="1">
      <alignment wrapText="1"/>
    </xf>
    <xf numFmtId="0" fontId="0" fillId="39" borderId="43" xfId="0" applyFill="1" applyBorder="1" applyAlignment="1">
      <alignment wrapText="1"/>
    </xf>
    <xf numFmtId="0" fontId="0" fillId="33" borderId="10" xfId="0" applyFill="1" applyBorder="1" applyAlignment="1">
      <alignment wrapText="1"/>
    </xf>
    <xf numFmtId="0" fontId="10" fillId="33" borderId="17" xfId="0" applyFont="1" applyFill="1" applyBorder="1" applyAlignment="1">
      <alignment horizontal="center" wrapText="1"/>
    </xf>
    <xf numFmtId="0" fontId="0" fillId="33" borderId="16" xfId="0" applyFont="1" applyFill="1" applyBorder="1" applyAlignment="1">
      <alignment horizontal="center" wrapText="1"/>
    </xf>
    <xf numFmtId="0" fontId="0" fillId="33" borderId="22" xfId="0" applyFont="1" applyFill="1" applyBorder="1" applyAlignment="1">
      <alignment horizontal="center" wrapText="1"/>
    </xf>
    <xf numFmtId="0" fontId="10" fillId="33" borderId="13" xfId="0" applyFont="1" applyFill="1" applyBorder="1" applyAlignment="1">
      <alignment horizontal="center" wrapText="1"/>
    </xf>
    <xf numFmtId="0" fontId="0" fillId="33" borderId="0" xfId="0" applyFont="1" applyFill="1" applyBorder="1" applyAlignment="1">
      <alignment horizontal="center" wrapText="1"/>
    </xf>
    <xf numFmtId="0" fontId="0" fillId="33" borderId="25" xfId="0" applyFont="1" applyFill="1" applyBorder="1" applyAlignment="1">
      <alignment horizontal="center" wrapText="1"/>
    </xf>
    <xf numFmtId="0" fontId="18" fillId="33" borderId="18" xfId="0" applyFont="1" applyFill="1" applyBorder="1" applyAlignment="1">
      <alignment horizontal="center" wrapText="1"/>
    </xf>
    <xf numFmtId="0" fontId="13" fillId="33" borderId="14" xfId="0" applyFont="1" applyFill="1" applyBorder="1" applyAlignment="1">
      <alignment horizontal="center" wrapText="1"/>
    </xf>
    <xf numFmtId="0" fontId="13" fillId="33" borderId="27" xfId="0" applyFont="1" applyFill="1" applyBorder="1" applyAlignment="1">
      <alignment horizontal="center" wrapText="1"/>
    </xf>
    <xf numFmtId="0" fontId="19" fillId="33" borderId="17"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0" fillId="40" borderId="13"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5" xfId="0" applyFont="1" applyFill="1" applyBorder="1" applyAlignment="1">
      <alignment horizontal="left" vertical="center" wrapText="1"/>
    </xf>
    <xf numFmtId="0" fontId="0" fillId="0" borderId="0" xfId="0" applyFont="1" applyBorder="1" applyAlignment="1" applyProtection="1">
      <alignment horizontal="left" wrapText="1"/>
      <protection locked="0"/>
    </xf>
    <xf numFmtId="0" fontId="0" fillId="0" borderId="25" xfId="0" applyFont="1" applyBorder="1" applyAlignment="1" applyProtection="1">
      <alignment horizontal="left" wrapText="1"/>
      <protection locked="0"/>
    </xf>
    <xf numFmtId="9" fontId="10" fillId="0" borderId="11" xfId="0" applyNumberFormat="1" applyFont="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wrapText="1"/>
      <protection locked="0"/>
    </xf>
    <xf numFmtId="0" fontId="0" fillId="0" borderId="19" xfId="0" applyBorder="1" applyAlignment="1">
      <alignment wrapText="1"/>
    </xf>
    <xf numFmtId="0" fontId="0" fillId="0" borderId="15" xfId="0" applyBorder="1" applyAlignment="1">
      <alignment wrapText="1"/>
    </xf>
    <xf numFmtId="0" fontId="0" fillId="0" borderId="12" xfId="0" applyBorder="1" applyAlignment="1">
      <alignment wrapText="1"/>
    </xf>
    <xf numFmtId="0" fontId="10" fillId="33" borderId="24" xfId="0" applyFont="1" applyFill="1" applyBorder="1" applyAlignment="1">
      <alignment horizontal="center"/>
    </xf>
    <xf numFmtId="0" fontId="0" fillId="33" borderId="17" xfId="0" applyFill="1" applyBorder="1" applyAlignment="1">
      <alignment wrapText="1"/>
    </xf>
    <xf numFmtId="0" fontId="0" fillId="0" borderId="22" xfId="0" applyBorder="1" applyAlignment="1">
      <alignment wrapText="1"/>
    </xf>
    <xf numFmtId="0" fontId="0" fillId="0" borderId="13" xfId="0" applyBorder="1" applyAlignment="1">
      <alignment wrapText="1"/>
    </xf>
    <xf numFmtId="0" fontId="0" fillId="0" borderId="25" xfId="0" applyBorder="1" applyAlignment="1">
      <alignment wrapText="1"/>
    </xf>
    <xf numFmtId="0" fontId="0" fillId="0" borderId="18" xfId="0" applyBorder="1" applyAlignment="1">
      <alignment wrapText="1"/>
    </xf>
    <xf numFmtId="0" fontId="0" fillId="0" borderId="27" xfId="0" applyBorder="1" applyAlignment="1">
      <alignment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B2B2B2"/>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96969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64</xdr:row>
      <xdr:rowOff>0</xdr:rowOff>
    </xdr:from>
    <xdr:ext cx="76200" cy="200025"/>
    <xdr:sp fLocksText="0">
      <xdr:nvSpPr>
        <xdr:cNvPr id="1" name="Text Box 2"/>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2" name="Text Box 23"/>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3" name="Text Box 75"/>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4" name="Text Box 76"/>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5" name="Text Box 98"/>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6" name="Text Box 99"/>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7" name="Text Box 116"/>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8" name="Text Box 117"/>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9" name="Text Box 118"/>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590550</xdr:colOff>
      <xdr:row>64</xdr:row>
      <xdr:rowOff>66675</xdr:rowOff>
    </xdr:from>
    <xdr:ext cx="76200" cy="200025"/>
    <xdr:sp fLocksText="0">
      <xdr:nvSpPr>
        <xdr:cNvPr id="10" name="Text Box 119"/>
        <xdr:cNvSpPr txBox="1">
          <a:spLocks noChangeArrowheads="1"/>
        </xdr:cNvSpPr>
      </xdr:nvSpPr>
      <xdr:spPr>
        <a:xfrm>
          <a:off x="9334500" y="1040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64</xdr:row>
      <xdr:rowOff>0</xdr:rowOff>
    </xdr:from>
    <xdr:ext cx="609600" cy="200025"/>
    <xdr:sp fLocksText="0">
      <xdr:nvSpPr>
        <xdr:cNvPr id="1" name="Text Box 2"/>
        <xdr:cNvSpPr txBox="1">
          <a:spLocks noChangeArrowheads="1"/>
        </xdr:cNvSpPr>
      </xdr:nvSpPr>
      <xdr:spPr>
        <a:xfrm>
          <a:off x="8629650" y="10334625"/>
          <a:ext cx="6096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609600" cy="200025"/>
    <xdr:sp fLocksText="0">
      <xdr:nvSpPr>
        <xdr:cNvPr id="2" name="Text Box 23"/>
        <xdr:cNvSpPr txBox="1">
          <a:spLocks noChangeArrowheads="1"/>
        </xdr:cNvSpPr>
      </xdr:nvSpPr>
      <xdr:spPr>
        <a:xfrm>
          <a:off x="8629650" y="10334625"/>
          <a:ext cx="6096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3" name="Text Box 75"/>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4" name="Text Box 76"/>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609600" cy="200025"/>
    <xdr:sp fLocksText="0">
      <xdr:nvSpPr>
        <xdr:cNvPr id="5" name="Text Box 98"/>
        <xdr:cNvSpPr txBox="1">
          <a:spLocks noChangeArrowheads="1"/>
        </xdr:cNvSpPr>
      </xdr:nvSpPr>
      <xdr:spPr>
        <a:xfrm>
          <a:off x="8629650" y="10334625"/>
          <a:ext cx="6096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609600" cy="200025"/>
    <xdr:sp fLocksText="0">
      <xdr:nvSpPr>
        <xdr:cNvPr id="6" name="Text Box 99"/>
        <xdr:cNvSpPr txBox="1">
          <a:spLocks noChangeArrowheads="1"/>
        </xdr:cNvSpPr>
      </xdr:nvSpPr>
      <xdr:spPr>
        <a:xfrm>
          <a:off x="8629650" y="10334625"/>
          <a:ext cx="6096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7" name="Text Box 116"/>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8" name="Text Box 117"/>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9" name="Text Box 118"/>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590550</xdr:colOff>
      <xdr:row>64</xdr:row>
      <xdr:rowOff>66675</xdr:rowOff>
    </xdr:from>
    <xdr:ext cx="76200" cy="200025"/>
    <xdr:sp fLocksText="0">
      <xdr:nvSpPr>
        <xdr:cNvPr id="10" name="Text Box 119"/>
        <xdr:cNvSpPr txBox="1">
          <a:spLocks noChangeArrowheads="1"/>
        </xdr:cNvSpPr>
      </xdr:nvSpPr>
      <xdr:spPr>
        <a:xfrm>
          <a:off x="9334500" y="1040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11" name="Text Box 2"/>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12" name="Text Box 23"/>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13" name="Text Box 75"/>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14" name="Text Box 76"/>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15" name="Text Box 98"/>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16" name="Text Box 99"/>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17" name="Text Box 116"/>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18" name="Text Box 117"/>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19" name="Text Box 118"/>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590550</xdr:colOff>
      <xdr:row>64</xdr:row>
      <xdr:rowOff>66675</xdr:rowOff>
    </xdr:from>
    <xdr:ext cx="76200" cy="200025"/>
    <xdr:sp fLocksText="0">
      <xdr:nvSpPr>
        <xdr:cNvPr id="20" name="Text Box 119"/>
        <xdr:cNvSpPr txBox="1">
          <a:spLocks noChangeArrowheads="1"/>
        </xdr:cNvSpPr>
      </xdr:nvSpPr>
      <xdr:spPr>
        <a:xfrm>
          <a:off x="9334500" y="1040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21" name="Text Box 2"/>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22" name="Text Box 23"/>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23" name="Text Box 75"/>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24" name="Text Box 76"/>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25" name="Text Box 98"/>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26" name="Text Box 99"/>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27" name="Text Box 116"/>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28" name="Text Box 117"/>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29" name="Text Box 118"/>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590550</xdr:colOff>
      <xdr:row>64</xdr:row>
      <xdr:rowOff>66675</xdr:rowOff>
    </xdr:from>
    <xdr:ext cx="76200" cy="200025"/>
    <xdr:sp fLocksText="0">
      <xdr:nvSpPr>
        <xdr:cNvPr id="30" name="Text Box 119"/>
        <xdr:cNvSpPr txBox="1">
          <a:spLocks noChangeArrowheads="1"/>
        </xdr:cNvSpPr>
      </xdr:nvSpPr>
      <xdr:spPr>
        <a:xfrm>
          <a:off x="9334500" y="1040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31" name="Text Box 2"/>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32" name="Text Box 23"/>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33" name="Text Box 75"/>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34" name="Text Box 76"/>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35" name="Text Box 98"/>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0</xdr:rowOff>
    </xdr:from>
    <xdr:ext cx="76200" cy="200025"/>
    <xdr:sp fLocksText="0">
      <xdr:nvSpPr>
        <xdr:cNvPr id="36" name="Text Box 99"/>
        <xdr:cNvSpPr txBox="1">
          <a:spLocks noChangeArrowheads="1"/>
        </xdr:cNvSpPr>
      </xdr:nvSpPr>
      <xdr:spPr>
        <a:xfrm>
          <a:off x="86296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37" name="Text Box 116"/>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38" name="Text Box 117"/>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200025"/>
    <xdr:sp fLocksText="0">
      <xdr:nvSpPr>
        <xdr:cNvPr id="39" name="Text Box 118"/>
        <xdr:cNvSpPr txBox="1">
          <a:spLocks noChangeArrowheads="1"/>
        </xdr:cNvSpPr>
      </xdr:nvSpPr>
      <xdr:spPr>
        <a:xfrm>
          <a:off x="9353550"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590550</xdr:colOff>
      <xdr:row>64</xdr:row>
      <xdr:rowOff>66675</xdr:rowOff>
    </xdr:from>
    <xdr:ext cx="76200" cy="200025"/>
    <xdr:sp fLocksText="0">
      <xdr:nvSpPr>
        <xdr:cNvPr id="40" name="Text Box 119"/>
        <xdr:cNvSpPr txBox="1">
          <a:spLocks noChangeArrowheads="1"/>
        </xdr:cNvSpPr>
      </xdr:nvSpPr>
      <xdr:spPr>
        <a:xfrm>
          <a:off x="9334500" y="1040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75"/>
  <sheetViews>
    <sheetView zoomScalePageLayoutView="0" workbookViewId="0" topLeftCell="A40">
      <selection activeCell="H66" sqref="H66"/>
    </sheetView>
  </sheetViews>
  <sheetFormatPr defaultColWidth="9.140625" defaultRowHeight="12.75"/>
  <cols>
    <col min="1" max="1" width="0.9921875" style="118" customWidth="1"/>
    <col min="2" max="2" width="12.7109375" style="118" customWidth="1"/>
    <col min="3" max="3" width="11.00390625" style="118" customWidth="1"/>
    <col min="4" max="4" width="18.57421875" style="118" customWidth="1"/>
    <col min="5" max="5" width="17.8515625" style="118" customWidth="1"/>
    <col min="6" max="6" width="13.8515625" style="118" customWidth="1"/>
    <col min="7" max="7" width="15.00390625" style="118" customWidth="1"/>
    <col min="8" max="8" width="14.8515625" style="118" customWidth="1"/>
    <col min="9" max="9" width="11.7109375" style="118" customWidth="1"/>
    <col min="10" max="10" width="12.8515625" style="118" customWidth="1"/>
    <col min="11" max="11" width="1.7109375" style="118" customWidth="1"/>
    <col min="12" max="16384" width="9.140625" style="118" customWidth="1"/>
  </cols>
  <sheetData>
    <row r="1" spans="1:11" ht="27" customHeight="1">
      <c r="A1" s="253"/>
      <c r="B1" s="254"/>
      <c r="C1" s="254"/>
      <c r="D1" s="254"/>
      <c r="E1" s="254"/>
      <c r="F1" s="254"/>
      <c r="G1" s="254"/>
      <c r="H1" s="254"/>
      <c r="I1" s="254"/>
      <c r="J1" s="254"/>
      <c r="K1" s="255"/>
    </row>
    <row r="2" spans="1:11" ht="12.75">
      <c r="A2" s="141"/>
      <c r="B2" s="1"/>
      <c r="C2" s="1"/>
      <c r="D2" s="1"/>
      <c r="E2" s="1"/>
      <c r="F2" s="1"/>
      <c r="G2" s="1"/>
      <c r="H2" s="1"/>
      <c r="I2" s="227"/>
      <c r="J2" s="227"/>
      <c r="K2" s="142"/>
    </row>
    <row r="3" spans="1:12" s="120" customFormat="1" ht="12.75" customHeight="1">
      <c r="A3" s="143"/>
      <c r="B3" s="2" t="s">
        <v>69</v>
      </c>
      <c r="C3" s="256" t="s">
        <v>71</v>
      </c>
      <c r="D3" s="257"/>
      <c r="E3" s="257"/>
      <c r="F3" s="257"/>
      <c r="G3" s="257"/>
      <c r="H3" s="257"/>
      <c r="I3" s="257"/>
      <c r="J3" s="257"/>
      <c r="K3" s="144"/>
      <c r="L3" s="119"/>
    </row>
    <row r="4" spans="1:12" s="120" customFormat="1" ht="9.75" customHeight="1">
      <c r="A4" s="143"/>
      <c r="B4" s="3"/>
      <c r="C4" s="269"/>
      <c r="D4" s="270"/>
      <c r="E4" s="270"/>
      <c r="F4" s="270"/>
      <c r="G4" s="270"/>
      <c r="H4" s="270"/>
      <c r="I4" s="270"/>
      <c r="J4" s="270"/>
      <c r="K4" s="144"/>
      <c r="L4" s="119"/>
    </row>
    <row r="5" spans="1:12" s="122" customFormat="1" ht="11.25" customHeight="1">
      <c r="A5" s="145"/>
      <c r="B5" s="236" t="s">
        <v>67</v>
      </c>
      <c r="C5" s="236"/>
      <c r="D5" s="263"/>
      <c r="E5" s="264"/>
      <c r="F5" s="264"/>
      <c r="G5" s="264"/>
      <c r="H5" s="264"/>
      <c r="I5" s="264"/>
      <c r="J5" s="265"/>
      <c r="K5" s="146"/>
      <c r="L5" s="121"/>
    </row>
    <row r="6" spans="1:12" s="122" customFormat="1" ht="47.25" customHeight="1">
      <c r="A6" s="145"/>
      <c r="B6" s="236"/>
      <c r="C6" s="236"/>
      <c r="D6" s="266"/>
      <c r="E6" s="267"/>
      <c r="F6" s="267"/>
      <c r="G6" s="267"/>
      <c r="H6" s="267"/>
      <c r="I6" s="267"/>
      <c r="J6" s="268"/>
      <c r="K6" s="146"/>
      <c r="L6" s="121"/>
    </row>
    <row r="7" spans="1:12" s="122" customFormat="1" ht="16.5">
      <c r="A7" s="145"/>
      <c r="B7" s="236" t="s">
        <v>68</v>
      </c>
      <c r="C7" s="236"/>
      <c r="D7" s="237"/>
      <c r="E7" s="238"/>
      <c r="F7" s="238"/>
      <c r="G7" s="238"/>
      <c r="H7" s="238"/>
      <c r="I7" s="238"/>
      <c r="J7" s="239"/>
      <c r="K7" s="146"/>
      <c r="L7" s="121"/>
    </row>
    <row r="8" spans="1:12" s="122" customFormat="1" ht="16.5">
      <c r="A8" s="145"/>
      <c r="B8" s="236" t="s">
        <v>65</v>
      </c>
      <c r="C8" s="236"/>
      <c r="D8" s="242"/>
      <c r="E8" s="243"/>
      <c r="F8" s="243"/>
      <c r="G8" s="243"/>
      <c r="H8" s="244"/>
      <c r="I8" s="244"/>
      <c r="J8" s="245"/>
      <c r="K8" s="146"/>
      <c r="L8" s="121"/>
    </row>
    <row r="9" spans="1:12" s="122" customFormat="1" ht="16.5">
      <c r="A9" s="145"/>
      <c r="B9" s="4" t="s">
        <v>66</v>
      </c>
      <c r="C9" s="4"/>
      <c r="D9" s="247"/>
      <c r="E9" s="248"/>
      <c r="F9" s="248"/>
      <c r="G9" s="248"/>
      <c r="H9" s="240"/>
      <c r="I9" s="240"/>
      <c r="J9" s="175"/>
      <c r="K9" s="146"/>
      <c r="L9" s="121"/>
    </row>
    <row r="10" spans="1:12" s="120" customFormat="1" ht="5.25" customHeight="1">
      <c r="A10" s="143"/>
      <c r="B10" s="5"/>
      <c r="C10" s="5"/>
      <c r="D10" s="5"/>
      <c r="E10" s="5"/>
      <c r="F10" s="5"/>
      <c r="G10" s="5"/>
      <c r="H10" s="5"/>
      <c r="I10" s="5"/>
      <c r="J10" s="5"/>
      <c r="K10" s="144"/>
      <c r="L10" s="119"/>
    </row>
    <row r="11" spans="1:12" s="124" customFormat="1" ht="12.75" customHeight="1">
      <c r="A11" s="147"/>
      <c r="B11" s="6"/>
      <c r="C11" s="249" t="s">
        <v>158</v>
      </c>
      <c r="D11" s="250"/>
      <c r="E11" s="250"/>
      <c r="F11" s="250"/>
      <c r="G11" s="250"/>
      <c r="H11" s="250"/>
      <c r="I11" s="250"/>
      <c r="J11" s="250"/>
      <c r="K11" s="148"/>
      <c r="L11" s="123"/>
    </row>
    <row r="12" spans="1:12" s="126" customFormat="1" ht="15" customHeight="1">
      <c r="A12" s="149"/>
      <c r="B12" s="7"/>
      <c r="C12" s="235" t="s">
        <v>156</v>
      </c>
      <c r="D12" s="235"/>
      <c r="E12" s="235"/>
      <c r="F12" s="235"/>
      <c r="G12" s="235"/>
      <c r="H12" s="235"/>
      <c r="I12" s="235"/>
      <c r="J12" s="235"/>
      <c r="K12" s="150"/>
      <c r="L12" s="125"/>
    </row>
    <row r="13" spans="1:11" s="120" customFormat="1" ht="15.75" customHeight="1">
      <c r="A13" s="143"/>
      <c r="B13" s="246" t="s">
        <v>59</v>
      </c>
      <c r="C13" s="246"/>
      <c r="D13" s="246"/>
      <c r="E13" s="246"/>
      <c r="F13" s="246"/>
      <c r="G13" s="246"/>
      <c r="H13" s="246"/>
      <c r="I13" s="5"/>
      <c r="J13" s="5"/>
      <c r="K13" s="144"/>
    </row>
    <row r="14" spans="1:11" s="127" customFormat="1" ht="36" customHeight="1">
      <c r="A14" s="151"/>
      <c r="B14" s="234" t="s">
        <v>0</v>
      </c>
      <c r="C14" s="234"/>
      <c r="D14" s="8" t="s">
        <v>72</v>
      </c>
      <c r="E14" s="8" t="s">
        <v>153</v>
      </c>
      <c r="F14" s="8" t="s">
        <v>20</v>
      </c>
      <c r="G14" s="8" t="s">
        <v>5</v>
      </c>
      <c r="H14" s="8" t="s">
        <v>6</v>
      </c>
      <c r="I14" s="9"/>
      <c r="J14" s="9"/>
      <c r="K14" s="152"/>
    </row>
    <row r="15" spans="1:11" s="128" customFormat="1" ht="9.75">
      <c r="A15" s="153"/>
      <c r="B15" s="230" t="s">
        <v>1</v>
      </c>
      <c r="C15" s="230"/>
      <c r="D15" s="11" t="s">
        <v>2</v>
      </c>
      <c r="E15" s="11" t="s">
        <v>3</v>
      </c>
      <c r="F15" s="10" t="s">
        <v>4</v>
      </c>
      <c r="G15" s="10" t="s">
        <v>7</v>
      </c>
      <c r="H15" s="12" t="s">
        <v>8</v>
      </c>
      <c r="I15" s="13"/>
      <c r="J15" s="13"/>
      <c r="K15" s="154"/>
    </row>
    <row r="16" spans="1:11" s="129" customFormat="1" ht="9.75" customHeight="1">
      <c r="A16" s="155"/>
      <c r="B16" s="211" t="s">
        <v>9</v>
      </c>
      <c r="C16" s="241"/>
      <c r="D16" s="134"/>
      <c r="E16" s="135"/>
      <c r="F16" s="15"/>
      <c r="G16" s="14">
        <v>0</v>
      </c>
      <c r="H16" s="16"/>
      <c r="I16" s="17"/>
      <c r="J16" s="17"/>
      <c r="K16" s="156"/>
    </row>
    <row r="17" spans="1:14" s="129" customFormat="1" ht="9.75" customHeight="1">
      <c r="A17" s="155"/>
      <c r="B17" s="211" t="s">
        <v>82</v>
      </c>
      <c r="C17" s="241"/>
      <c r="D17" s="134"/>
      <c r="E17" s="135"/>
      <c r="F17" s="15"/>
      <c r="G17" s="14">
        <v>5</v>
      </c>
      <c r="H17" s="16"/>
      <c r="I17" s="17"/>
      <c r="J17" s="17"/>
      <c r="K17" s="156"/>
      <c r="N17" s="129" t="s">
        <v>148</v>
      </c>
    </row>
    <row r="18" spans="1:11" s="129" customFormat="1" ht="9.75" customHeight="1">
      <c r="A18" s="155"/>
      <c r="B18" s="211" t="s">
        <v>73</v>
      </c>
      <c r="C18" s="241"/>
      <c r="D18" s="134"/>
      <c r="E18" s="135"/>
      <c r="F18" s="15"/>
      <c r="G18" s="14">
        <v>15</v>
      </c>
      <c r="H18" s="16"/>
      <c r="I18" s="17"/>
      <c r="J18" s="17"/>
      <c r="K18" s="156"/>
    </row>
    <row r="19" spans="1:11" s="129" customFormat="1" ht="9.75" customHeight="1">
      <c r="A19" s="155"/>
      <c r="B19" s="211" t="s">
        <v>74</v>
      </c>
      <c r="C19" s="241"/>
      <c r="D19" s="134"/>
      <c r="E19" s="135"/>
      <c r="F19" s="15"/>
      <c r="G19" s="14">
        <v>30</v>
      </c>
      <c r="H19" s="16"/>
      <c r="I19" s="17"/>
      <c r="J19" s="17"/>
      <c r="K19" s="156"/>
    </row>
    <row r="20" spans="1:11" s="129" customFormat="1" ht="9.75" customHeight="1">
      <c r="A20" s="155"/>
      <c r="B20" s="211" t="s">
        <v>10</v>
      </c>
      <c r="C20" s="241"/>
      <c r="D20" s="134"/>
      <c r="E20" s="139"/>
      <c r="F20" s="16"/>
      <c r="G20" s="14">
        <v>50</v>
      </c>
      <c r="H20" s="16"/>
      <c r="I20" s="17"/>
      <c r="J20" s="17"/>
      <c r="K20" s="156"/>
    </row>
    <row r="21" spans="1:11" s="129" customFormat="1" ht="18" customHeight="1">
      <c r="A21" s="155"/>
      <c r="B21" s="18"/>
      <c r="C21" s="18"/>
      <c r="D21" s="19" t="s">
        <v>11</v>
      </c>
      <c r="E21" s="16">
        <f>SUM(E16:E20)</f>
        <v>0</v>
      </c>
      <c r="F21" s="54"/>
      <c r="G21" s="18"/>
      <c r="H21" s="251" t="s">
        <v>51</v>
      </c>
      <c r="I21" s="252"/>
      <c r="J21" s="16"/>
      <c r="K21" s="156"/>
    </row>
    <row r="22" spans="1:11" s="120" customFormat="1" ht="15.75" customHeight="1">
      <c r="A22" s="143"/>
      <c r="B22" s="217" t="s">
        <v>92</v>
      </c>
      <c r="C22" s="217"/>
      <c r="D22" s="217"/>
      <c r="E22" s="217"/>
      <c r="F22" s="5"/>
      <c r="G22" s="5"/>
      <c r="H22" s="5"/>
      <c r="I22" s="5"/>
      <c r="J22" s="5"/>
      <c r="K22" s="144"/>
    </row>
    <row r="23" spans="1:11" s="130" customFormat="1" ht="24" customHeight="1">
      <c r="A23" s="157"/>
      <c r="B23" s="234" t="s">
        <v>12</v>
      </c>
      <c r="C23" s="234"/>
      <c r="D23" s="234"/>
      <c r="E23" s="50" t="s">
        <v>61</v>
      </c>
      <c r="F23" s="21"/>
      <c r="G23" s="229" t="s">
        <v>60</v>
      </c>
      <c r="H23" s="229"/>
      <c r="I23" s="229"/>
      <c r="J23" s="24"/>
      <c r="K23" s="158"/>
    </row>
    <row r="24" spans="1:11" s="131" customFormat="1" ht="9" customHeight="1">
      <c r="A24" s="159"/>
      <c r="B24" s="230" t="s">
        <v>22</v>
      </c>
      <c r="C24" s="230"/>
      <c r="D24" s="230"/>
      <c r="E24" s="45" t="s">
        <v>13</v>
      </c>
      <c r="F24" s="55"/>
      <c r="G24" s="231" t="s">
        <v>21</v>
      </c>
      <c r="H24" s="197" t="s">
        <v>96</v>
      </c>
      <c r="I24" s="197" t="s">
        <v>29</v>
      </c>
      <c r="J24" s="25"/>
      <c r="K24" s="160"/>
    </row>
    <row r="25" spans="1:11" s="132" customFormat="1" ht="9" customHeight="1">
      <c r="A25" s="161"/>
      <c r="B25" s="211" t="s">
        <v>14</v>
      </c>
      <c r="C25" s="222" t="s">
        <v>70</v>
      </c>
      <c r="D25" s="223"/>
      <c r="E25" s="224"/>
      <c r="F25" s="216"/>
      <c r="G25" s="232"/>
      <c r="H25" s="228"/>
      <c r="I25" s="228"/>
      <c r="J25" s="26"/>
      <c r="K25" s="162"/>
    </row>
    <row r="26" spans="1:11" s="129" customFormat="1" ht="9" customHeight="1">
      <c r="A26" s="155"/>
      <c r="B26" s="211"/>
      <c r="C26" s="222"/>
      <c r="D26" s="223"/>
      <c r="E26" s="225"/>
      <c r="F26" s="216"/>
      <c r="G26" s="232"/>
      <c r="H26" s="228"/>
      <c r="I26" s="228"/>
      <c r="J26" s="18"/>
      <c r="K26" s="156"/>
    </row>
    <row r="27" spans="1:11" s="120" customFormat="1" ht="9" customHeight="1">
      <c r="A27" s="143"/>
      <c r="B27" s="211"/>
      <c r="C27" s="222"/>
      <c r="D27" s="223"/>
      <c r="E27" s="225"/>
      <c r="F27" s="216"/>
      <c r="G27" s="233"/>
      <c r="H27" s="198"/>
      <c r="I27" s="198"/>
      <c r="J27" s="5"/>
      <c r="K27" s="144"/>
    </row>
    <row r="28" spans="1:11" s="120" customFormat="1" ht="9" customHeight="1">
      <c r="A28" s="143"/>
      <c r="B28" s="211"/>
      <c r="C28" s="222"/>
      <c r="D28" s="223"/>
      <c r="E28" s="226"/>
      <c r="F28" s="216"/>
      <c r="G28" s="43" t="s">
        <v>23</v>
      </c>
      <c r="H28" s="11" t="s">
        <v>24</v>
      </c>
      <c r="I28" s="10" t="s">
        <v>25</v>
      </c>
      <c r="J28" s="5"/>
      <c r="K28" s="144"/>
    </row>
    <row r="29" spans="1:11" s="129" customFormat="1" ht="9.75" customHeight="1">
      <c r="A29" s="155"/>
      <c r="B29" s="211" t="s">
        <v>15</v>
      </c>
      <c r="C29" s="212" t="s">
        <v>88</v>
      </c>
      <c r="D29" s="213"/>
      <c r="E29" s="220"/>
      <c r="F29" s="216"/>
      <c r="G29" s="42" t="s">
        <v>26</v>
      </c>
      <c r="H29" s="38">
        <v>1</v>
      </c>
      <c r="I29" s="27">
        <v>0</v>
      </c>
      <c r="J29" s="18"/>
      <c r="K29" s="156"/>
    </row>
    <row r="30" spans="1:11" s="129" customFormat="1" ht="9.75" customHeight="1">
      <c r="A30" s="155"/>
      <c r="B30" s="211"/>
      <c r="C30" s="214"/>
      <c r="D30" s="215"/>
      <c r="E30" s="221"/>
      <c r="F30" s="216"/>
      <c r="G30" s="42" t="s">
        <v>75</v>
      </c>
      <c r="H30" s="38">
        <v>0</v>
      </c>
      <c r="I30" s="27">
        <v>10</v>
      </c>
      <c r="J30" s="18"/>
      <c r="K30" s="156"/>
    </row>
    <row r="31" spans="1:11" s="129" customFormat="1" ht="9.75" customHeight="1">
      <c r="A31" s="155"/>
      <c r="B31" s="14" t="s">
        <v>16</v>
      </c>
      <c r="C31" s="218" t="s">
        <v>28</v>
      </c>
      <c r="D31" s="219"/>
      <c r="E31" s="135"/>
      <c r="F31" s="18"/>
      <c r="G31" s="56" t="s">
        <v>76</v>
      </c>
      <c r="H31" s="39">
        <v>0</v>
      </c>
      <c r="I31" s="28">
        <v>20</v>
      </c>
      <c r="J31" s="18"/>
      <c r="K31" s="156"/>
    </row>
    <row r="32" spans="1:11" s="129" customFormat="1" ht="9.75" customHeight="1">
      <c r="A32" s="155"/>
      <c r="B32" s="14" t="s">
        <v>17</v>
      </c>
      <c r="C32" s="218" t="s">
        <v>18</v>
      </c>
      <c r="D32" s="219"/>
      <c r="E32" s="136"/>
      <c r="F32" s="57" t="s">
        <v>95</v>
      </c>
      <c r="G32" s="46" t="s">
        <v>27</v>
      </c>
      <c r="H32" s="39">
        <v>0</v>
      </c>
      <c r="I32" s="28">
        <v>30</v>
      </c>
      <c r="J32" s="18"/>
      <c r="K32" s="156"/>
    </row>
    <row r="33" spans="1:11" s="129" customFormat="1" ht="18" customHeight="1">
      <c r="A33" s="155"/>
      <c r="B33" s="18"/>
      <c r="C33" s="18"/>
      <c r="D33" s="20" t="s">
        <v>19</v>
      </c>
      <c r="E33" s="47">
        <f>E25+E29+E31+E32</f>
        <v>0</v>
      </c>
      <c r="F33" s="174" t="e">
        <f>E33/E21*100</f>
        <v>#DIV/0!</v>
      </c>
      <c r="G33" s="18"/>
      <c r="H33" s="18"/>
      <c r="I33" s="44" t="s">
        <v>62</v>
      </c>
      <c r="J33" s="16">
        <v>0</v>
      </c>
      <c r="K33" s="156"/>
    </row>
    <row r="34" spans="1:11" s="130" customFormat="1" ht="24" customHeight="1">
      <c r="A34" s="157"/>
      <c r="B34" s="262" t="s">
        <v>30</v>
      </c>
      <c r="C34" s="262"/>
      <c r="D34" s="262"/>
      <c r="E34" s="262"/>
      <c r="F34" s="29"/>
      <c r="G34" s="217" t="s">
        <v>94</v>
      </c>
      <c r="H34" s="217"/>
      <c r="I34" s="217"/>
      <c r="J34" s="24"/>
      <c r="K34" s="158"/>
    </row>
    <row r="35" spans="1:11" s="132" customFormat="1" ht="26.25" customHeight="1">
      <c r="A35" s="161"/>
      <c r="B35" s="273" t="s">
        <v>37</v>
      </c>
      <c r="C35" s="274"/>
      <c r="D35" s="22" t="s">
        <v>38</v>
      </c>
      <c r="E35" s="49" t="s">
        <v>39</v>
      </c>
      <c r="F35" s="59"/>
      <c r="G35" s="195" t="s">
        <v>93</v>
      </c>
      <c r="H35" s="197" t="s">
        <v>31</v>
      </c>
      <c r="I35" s="197" t="s">
        <v>32</v>
      </c>
      <c r="J35" s="26"/>
      <c r="K35" s="162"/>
    </row>
    <row r="36" spans="1:11" s="133" customFormat="1" ht="9" customHeight="1">
      <c r="A36" s="163"/>
      <c r="B36" s="271" t="s">
        <v>40</v>
      </c>
      <c r="C36" s="272"/>
      <c r="D36" s="10" t="s">
        <v>41</v>
      </c>
      <c r="E36" s="48" t="s">
        <v>42</v>
      </c>
      <c r="F36" s="60"/>
      <c r="G36" s="196"/>
      <c r="H36" s="198"/>
      <c r="I36" s="198"/>
      <c r="J36" s="32"/>
      <c r="K36" s="164"/>
    </row>
    <row r="37" spans="1:11" s="129" customFormat="1" ht="9" customHeight="1">
      <c r="A37" s="155"/>
      <c r="B37" s="195">
        <v>1</v>
      </c>
      <c r="C37" s="195" t="s">
        <v>43</v>
      </c>
      <c r="D37" s="195" t="s">
        <v>154</v>
      </c>
      <c r="E37" s="258">
        <f>E21</f>
        <v>0</v>
      </c>
      <c r="F37" s="260"/>
      <c r="G37" s="10" t="s">
        <v>33</v>
      </c>
      <c r="H37" s="11" t="s">
        <v>34</v>
      </c>
      <c r="I37" s="10" t="s">
        <v>35</v>
      </c>
      <c r="J37" s="18"/>
      <c r="K37" s="156"/>
    </row>
    <row r="38" spans="1:11" s="120" customFormat="1" ht="9" customHeight="1">
      <c r="A38" s="143"/>
      <c r="B38" s="196"/>
      <c r="C38" s="196"/>
      <c r="D38" s="196"/>
      <c r="E38" s="259"/>
      <c r="F38" s="261"/>
      <c r="G38" s="8" t="s">
        <v>77</v>
      </c>
      <c r="H38" s="40" t="s">
        <v>84</v>
      </c>
      <c r="I38" s="33" t="s">
        <v>36</v>
      </c>
      <c r="J38" s="5"/>
      <c r="K38" s="144"/>
    </row>
    <row r="39" spans="1:11" s="120" customFormat="1" ht="9" customHeight="1">
      <c r="A39" s="143"/>
      <c r="B39" s="195">
        <v>2</v>
      </c>
      <c r="C39" s="195" t="s">
        <v>44</v>
      </c>
      <c r="D39" s="195" t="s">
        <v>50</v>
      </c>
      <c r="E39" s="258">
        <f>E33</f>
        <v>0</v>
      </c>
      <c r="F39" s="291"/>
      <c r="G39" s="10" t="s">
        <v>78</v>
      </c>
      <c r="H39" s="40" t="s">
        <v>84</v>
      </c>
      <c r="I39" s="33" t="s">
        <v>36</v>
      </c>
      <c r="J39" s="5"/>
      <c r="K39" s="144"/>
    </row>
    <row r="40" spans="1:11" s="129" customFormat="1" ht="9" customHeight="1">
      <c r="A40" s="155"/>
      <c r="B40" s="196"/>
      <c r="C40" s="196"/>
      <c r="D40" s="196"/>
      <c r="E40" s="259"/>
      <c r="F40" s="292"/>
      <c r="G40" s="8" t="s">
        <v>79</v>
      </c>
      <c r="H40" s="38">
        <v>0</v>
      </c>
      <c r="I40" s="33" t="s">
        <v>36</v>
      </c>
      <c r="J40" s="18"/>
      <c r="K40" s="156"/>
    </row>
    <row r="41" spans="1:11" s="129" customFormat="1" ht="9" customHeight="1">
      <c r="A41" s="155"/>
      <c r="B41" s="195">
        <v>3</v>
      </c>
      <c r="C41" s="195" t="s">
        <v>45</v>
      </c>
      <c r="D41" s="195" t="s">
        <v>48</v>
      </c>
      <c r="E41" s="258">
        <f>0.6*E33</f>
        <v>0</v>
      </c>
      <c r="F41" s="260"/>
      <c r="G41" s="8" t="s">
        <v>80</v>
      </c>
      <c r="H41" s="38">
        <v>0</v>
      </c>
      <c r="I41" s="33" t="s">
        <v>36</v>
      </c>
      <c r="J41" s="18"/>
      <c r="K41" s="156"/>
    </row>
    <row r="42" spans="1:11" s="129" customFormat="1" ht="9" customHeight="1">
      <c r="A42" s="155"/>
      <c r="B42" s="196"/>
      <c r="C42" s="196"/>
      <c r="D42" s="196"/>
      <c r="E42" s="259"/>
      <c r="F42" s="260"/>
      <c r="G42" s="61" t="s">
        <v>81</v>
      </c>
      <c r="H42" s="41">
        <v>0</v>
      </c>
      <c r="I42" s="33" t="s">
        <v>36</v>
      </c>
      <c r="J42" s="18"/>
      <c r="K42" s="156"/>
    </row>
    <row r="43" spans="1:11" s="129" customFormat="1" ht="18" customHeight="1">
      <c r="A43" s="155"/>
      <c r="B43" s="8" t="s">
        <v>46</v>
      </c>
      <c r="C43" s="8" t="s">
        <v>47</v>
      </c>
      <c r="D43" s="8" t="s">
        <v>49</v>
      </c>
      <c r="E43" s="58">
        <f>E37+E41</f>
        <v>0</v>
      </c>
      <c r="F43" s="53"/>
      <c r="G43" s="18"/>
      <c r="H43" s="18"/>
      <c r="I43" s="20" t="s">
        <v>52</v>
      </c>
      <c r="J43" s="16">
        <v>0</v>
      </c>
      <c r="K43" s="156"/>
    </row>
    <row r="44" spans="1:11" s="129" customFormat="1" ht="18" customHeight="1">
      <c r="A44" s="155"/>
      <c r="B44" s="208" t="s">
        <v>85</v>
      </c>
      <c r="C44" s="209"/>
      <c r="D44" s="209"/>
      <c r="E44" s="209"/>
      <c r="F44" s="18"/>
      <c r="G44" s="18"/>
      <c r="H44" s="18"/>
      <c r="I44" s="20"/>
      <c r="J44" s="30"/>
      <c r="K44" s="156"/>
    </row>
    <row r="45" spans="1:11" s="130" customFormat="1" ht="9" customHeight="1">
      <c r="A45" s="157"/>
      <c r="B45" s="210"/>
      <c r="C45" s="210"/>
      <c r="D45" s="210"/>
      <c r="E45" s="210"/>
      <c r="F45" s="23"/>
      <c r="G45" s="275"/>
      <c r="H45" s="275"/>
      <c r="I45" s="275"/>
      <c r="J45" s="24"/>
      <c r="K45" s="158"/>
    </row>
    <row r="46" spans="1:11" s="132" customFormat="1" ht="18" customHeight="1">
      <c r="A46" s="161"/>
      <c r="B46" s="276" t="s">
        <v>86</v>
      </c>
      <c r="C46" s="277"/>
      <c r="D46" s="277"/>
      <c r="E46" s="278"/>
      <c r="F46" s="18"/>
      <c r="G46" s="282" t="s">
        <v>63</v>
      </c>
      <c r="H46" s="231"/>
      <c r="I46" s="10" t="s">
        <v>64</v>
      </c>
      <c r="J46" s="8" t="s">
        <v>58</v>
      </c>
      <c r="K46" s="162"/>
    </row>
    <row r="47" spans="1:11" s="133" customFormat="1" ht="9" customHeight="1">
      <c r="A47" s="163"/>
      <c r="B47" s="279"/>
      <c r="C47" s="280"/>
      <c r="D47" s="280"/>
      <c r="E47" s="281"/>
      <c r="F47" s="31"/>
      <c r="G47" s="283"/>
      <c r="H47" s="233"/>
      <c r="I47" s="11" t="s">
        <v>53</v>
      </c>
      <c r="J47" s="10" t="s">
        <v>54</v>
      </c>
      <c r="K47" s="164"/>
    </row>
    <row r="48" spans="1:11" s="133" customFormat="1" ht="12" customHeight="1">
      <c r="A48" s="163"/>
      <c r="B48" s="279"/>
      <c r="C48" s="280"/>
      <c r="D48" s="280"/>
      <c r="E48" s="281"/>
      <c r="F48" s="31"/>
      <c r="G48" s="258"/>
      <c r="H48" s="293"/>
      <c r="I48" s="34" t="s">
        <v>64</v>
      </c>
      <c r="J48" s="289"/>
      <c r="K48" s="164"/>
    </row>
    <row r="49" spans="1:11" s="129" customFormat="1" ht="12.75" customHeight="1">
      <c r="A49" s="155"/>
      <c r="B49" s="279"/>
      <c r="C49" s="280"/>
      <c r="D49" s="280"/>
      <c r="E49" s="281"/>
      <c r="F49" s="18"/>
      <c r="G49" s="259"/>
      <c r="H49" s="294"/>
      <c r="I49" s="62" t="str">
        <f>IF(G48&gt;50,"Classe XI",IF(G48&gt;45,"Classe X",IF(G48&gt;40,"Classe IX",IF(G48&gt;35,"Classe VIII",IF(G48&gt;30,"Classe VII",IF(G48&gt;25,"Classe VI"," "))))))</f>
        <v> </v>
      </c>
      <c r="J49" s="290"/>
      <c r="K49" s="156"/>
    </row>
    <row r="50" spans="1:11" s="129" customFormat="1" ht="9.75" customHeight="1" hidden="1">
      <c r="A50" s="155"/>
      <c r="B50" s="279"/>
      <c r="C50" s="280"/>
      <c r="D50" s="280"/>
      <c r="E50" s="281"/>
      <c r="F50" s="18"/>
      <c r="G50" s="30"/>
      <c r="H50" s="30"/>
      <c r="I50" s="35"/>
      <c r="J50" s="35" t="str">
        <f>IF(G48&gt;25,"0",IF(G48&gt;20,"20",IF(G48&gt;15,"15",IF(G48&gt;10,"10",IF(G48&gt;5,"5",IF(G48&lt;=5,"0"," "))))))</f>
        <v>0</v>
      </c>
      <c r="K50" s="156"/>
    </row>
    <row r="51" spans="1:11" s="129" customFormat="1" ht="9.75" customHeight="1" hidden="1">
      <c r="A51" s="155"/>
      <c r="B51" s="279"/>
      <c r="C51" s="280"/>
      <c r="D51" s="280"/>
      <c r="E51" s="281"/>
      <c r="F51" s="18"/>
      <c r="G51" s="30"/>
      <c r="H51" s="30"/>
      <c r="I51" s="35"/>
      <c r="J51" s="35" t="str">
        <f>IF(G48&gt;50,"50",IF(G48&gt;45,"45",IF(G48&gt;40,"40",IF(G48&gt;35,"35",IF(G48&gt;30,"30",IF(G48&gt;25,"25","0"))))))</f>
        <v>0</v>
      </c>
      <c r="K51" s="156"/>
    </row>
    <row r="52" spans="1:11" s="129" customFormat="1" ht="6" customHeight="1">
      <c r="A52" s="155"/>
      <c r="B52" s="199" t="s">
        <v>90</v>
      </c>
      <c r="C52" s="200"/>
      <c r="D52" s="200"/>
      <c r="E52" s="201"/>
      <c r="F52" s="18"/>
      <c r="G52" s="30"/>
      <c r="H52" s="30"/>
      <c r="I52" s="35"/>
      <c r="J52" s="35"/>
      <c r="K52" s="156"/>
    </row>
    <row r="53" spans="1:11" s="129" customFormat="1" ht="9.75" customHeight="1">
      <c r="A53" s="155"/>
      <c r="B53" s="202"/>
      <c r="C53" s="203"/>
      <c r="D53" s="203"/>
      <c r="E53" s="204"/>
      <c r="F53" s="18"/>
      <c r="G53" s="30"/>
      <c r="H53" s="30"/>
      <c r="I53" s="35"/>
      <c r="J53" s="35"/>
      <c r="K53" s="156"/>
    </row>
    <row r="54" spans="1:11" s="129" customFormat="1" ht="9.75" customHeight="1">
      <c r="A54" s="155"/>
      <c r="B54" s="202"/>
      <c r="C54" s="203"/>
      <c r="D54" s="203"/>
      <c r="E54" s="204"/>
      <c r="F54" s="18"/>
      <c r="G54" s="30"/>
      <c r="H54" s="30"/>
      <c r="I54" s="35"/>
      <c r="J54" s="35"/>
      <c r="K54" s="156"/>
    </row>
    <row r="55" spans="1:11" s="129" customFormat="1" ht="9.75" customHeight="1">
      <c r="A55" s="155"/>
      <c r="B55" s="202"/>
      <c r="C55" s="203"/>
      <c r="D55" s="203"/>
      <c r="E55" s="204"/>
      <c r="F55" s="18"/>
      <c r="G55" s="30"/>
      <c r="H55" s="30"/>
      <c r="I55" s="35"/>
      <c r="J55" s="35"/>
      <c r="K55" s="156"/>
    </row>
    <row r="56" spans="1:11" s="129" customFormat="1" ht="9.75" customHeight="1">
      <c r="A56" s="155"/>
      <c r="B56" s="202"/>
      <c r="C56" s="203"/>
      <c r="D56" s="203"/>
      <c r="E56" s="204"/>
      <c r="F56" s="284"/>
      <c r="G56" s="284"/>
      <c r="H56" s="284"/>
      <c r="I56" s="295"/>
      <c r="J56" s="295"/>
      <c r="K56" s="156"/>
    </row>
    <row r="57" spans="1:11" s="129" customFormat="1" ht="2.25" customHeight="1">
      <c r="A57" s="155"/>
      <c r="B57" s="205"/>
      <c r="C57" s="206"/>
      <c r="D57" s="206"/>
      <c r="E57" s="207"/>
      <c r="F57" s="18"/>
      <c r="G57" s="30"/>
      <c r="H57" s="30"/>
      <c r="I57" s="35"/>
      <c r="J57" s="35"/>
      <c r="K57" s="156"/>
    </row>
    <row r="58" spans="1:11" s="120" customFormat="1" ht="9.75" customHeight="1">
      <c r="A58" s="143"/>
      <c r="B58" s="9"/>
      <c r="C58" s="23"/>
      <c r="D58" s="23"/>
      <c r="E58" s="18"/>
      <c r="F58" s="5"/>
      <c r="G58" s="17"/>
      <c r="H58" s="36"/>
      <c r="I58" s="273" t="s">
        <v>87</v>
      </c>
      <c r="J58" s="274"/>
      <c r="K58" s="144"/>
    </row>
    <row r="59" spans="1:11" s="129" customFormat="1" ht="12" customHeight="1">
      <c r="A59" s="155"/>
      <c r="B59" s="37" t="s">
        <v>55</v>
      </c>
      <c r="C59" s="285" t="s">
        <v>56</v>
      </c>
      <c r="D59" s="286"/>
      <c r="E59" s="286"/>
      <c r="F59" s="286"/>
      <c r="G59" s="287"/>
      <c r="H59" s="14" t="s">
        <v>89</v>
      </c>
      <c r="I59" s="298"/>
      <c r="J59" s="299"/>
      <c r="K59" s="156"/>
    </row>
    <row r="60" spans="1:11" s="129" customFormat="1" ht="12" customHeight="1">
      <c r="A60" s="155"/>
      <c r="B60" s="37" t="s">
        <v>83</v>
      </c>
      <c r="C60" s="192" t="s">
        <v>166</v>
      </c>
      <c r="D60" s="193"/>
      <c r="E60" s="193"/>
      <c r="F60" s="193"/>
      <c r="G60" s="194"/>
      <c r="H60" s="14" t="s">
        <v>89</v>
      </c>
      <c r="I60" s="188"/>
      <c r="J60" s="189"/>
      <c r="K60" s="156"/>
    </row>
    <row r="61" spans="1:11" s="129" customFormat="1" ht="12" customHeight="1">
      <c r="A61" s="155"/>
      <c r="B61" s="37" t="s">
        <v>57</v>
      </c>
      <c r="C61" s="192" t="s">
        <v>159</v>
      </c>
      <c r="D61" s="193"/>
      <c r="E61" s="193"/>
      <c r="F61" s="193"/>
      <c r="G61" s="194"/>
      <c r="H61" s="14"/>
      <c r="I61" s="186">
        <f>I60*E43*0.08</f>
        <v>0</v>
      </c>
      <c r="J61" s="187"/>
      <c r="K61" s="156"/>
    </row>
    <row r="62" spans="1:11" s="129" customFormat="1" ht="12" customHeight="1">
      <c r="A62" s="155"/>
      <c r="B62" s="37" t="s">
        <v>157</v>
      </c>
      <c r="C62" s="192"/>
      <c r="D62" s="193"/>
      <c r="E62" s="193"/>
      <c r="F62" s="193"/>
      <c r="G62" s="194"/>
      <c r="H62" s="14"/>
      <c r="I62" s="190"/>
      <c r="J62" s="191"/>
      <c r="K62" s="156"/>
    </row>
    <row r="63" spans="1:11" ht="12.75">
      <c r="A63" s="141"/>
      <c r="B63" s="1"/>
      <c r="C63" s="1"/>
      <c r="D63" s="51" t="s">
        <v>148</v>
      </c>
      <c r="E63" s="165"/>
      <c r="F63" s="140"/>
      <c r="G63" s="1"/>
      <c r="H63" s="52" t="s">
        <v>155</v>
      </c>
      <c r="I63" s="138"/>
      <c r="J63" s="1"/>
      <c r="K63" s="142"/>
    </row>
    <row r="64" spans="1:11" ht="12.75" customHeight="1">
      <c r="A64" s="141"/>
      <c r="B64" s="1"/>
      <c r="C64" s="1"/>
      <c r="D64" s="1"/>
      <c r="E64" s="1"/>
      <c r="F64" s="1"/>
      <c r="G64" s="296"/>
      <c r="H64" s="297"/>
      <c r="I64" s="297"/>
      <c r="J64" s="1"/>
      <c r="K64" s="142"/>
    </row>
    <row r="65" spans="1:11" ht="12.75">
      <c r="A65" s="141"/>
      <c r="B65" s="1"/>
      <c r="C65" s="1"/>
      <c r="D65" s="1"/>
      <c r="E65" s="1"/>
      <c r="F65" s="1"/>
      <c r="G65" s="297"/>
      <c r="H65" s="297"/>
      <c r="I65" s="297"/>
      <c r="J65" s="1"/>
      <c r="K65" s="142"/>
    </row>
    <row r="66" spans="1:11" ht="8.25" customHeight="1">
      <c r="A66" s="166"/>
      <c r="B66" s="165"/>
      <c r="C66" s="165"/>
      <c r="D66" s="165"/>
      <c r="E66" s="165"/>
      <c r="F66" s="165"/>
      <c r="G66" s="165"/>
      <c r="H66" s="165"/>
      <c r="I66" s="165"/>
      <c r="J66" s="165"/>
      <c r="K66" s="167"/>
    </row>
    <row r="67" spans="1:11" ht="12.75">
      <c r="A67" s="166"/>
      <c r="B67" s="168" t="s">
        <v>151</v>
      </c>
      <c r="C67" s="168"/>
      <c r="D67" s="165"/>
      <c r="E67" s="168" t="s">
        <v>160</v>
      </c>
      <c r="F67" s="168"/>
      <c r="G67" s="168"/>
      <c r="H67" s="165"/>
      <c r="I67" s="165"/>
      <c r="J67" s="165"/>
      <c r="K67" s="167"/>
    </row>
    <row r="68" spans="1:11" ht="12.75">
      <c r="A68" s="177"/>
      <c r="B68" s="165"/>
      <c r="C68" s="165"/>
      <c r="D68" s="165"/>
      <c r="E68" s="165"/>
      <c r="F68" s="165"/>
      <c r="G68" s="165"/>
      <c r="H68" s="165"/>
      <c r="I68" s="165"/>
      <c r="J68" s="165"/>
      <c r="K68" s="167"/>
    </row>
    <row r="69" spans="1:11" ht="12.75">
      <c r="A69" s="166"/>
      <c r="B69" s="165"/>
      <c r="C69" s="165"/>
      <c r="D69" s="176"/>
      <c r="E69" s="185"/>
      <c r="F69" s="184"/>
      <c r="G69" s="165"/>
      <c r="H69" s="165"/>
      <c r="I69" s="165"/>
      <c r="J69" s="165"/>
      <c r="K69" s="167"/>
    </row>
    <row r="70" spans="1:11" ht="11.25" customHeight="1">
      <c r="A70" s="166"/>
      <c r="B70" s="169"/>
      <c r="C70" s="169"/>
      <c r="D70" s="170"/>
      <c r="E70" s="168"/>
      <c r="F70" s="168"/>
      <c r="G70" s="165"/>
      <c r="H70" s="165"/>
      <c r="I70" s="165"/>
      <c r="J70" s="165"/>
      <c r="K70" s="167"/>
    </row>
    <row r="71" spans="1:11" ht="12.75">
      <c r="A71" s="166"/>
      <c r="B71" s="168" t="s">
        <v>152</v>
      </c>
      <c r="C71" s="168"/>
      <c r="D71" s="168"/>
      <c r="E71" s="168"/>
      <c r="F71" s="168"/>
      <c r="G71" s="168"/>
      <c r="H71" s="165"/>
      <c r="I71" s="165"/>
      <c r="J71" s="165"/>
      <c r="K71" s="167"/>
    </row>
    <row r="72" spans="1:11" ht="12.75">
      <c r="A72" s="166"/>
      <c r="B72" s="288"/>
      <c r="C72" s="288"/>
      <c r="D72" s="288"/>
      <c r="E72" s="288"/>
      <c r="F72" s="288"/>
      <c r="G72" s="288"/>
      <c r="H72" s="288"/>
      <c r="I72" s="288"/>
      <c r="J72" s="288"/>
      <c r="K72" s="167"/>
    </row>
    <row r="73" spans="1:11" ht="12.75">
      <c r="A73" s="166"/>
      <c r="B73" s="178"/>
      <c r="C73" s="165"/>
      <c r="D73" s="165"/>
      <c r="E73" s="165"/>
      <c r="F73" s="165"/>
      <c r="G73" s="165"/>
      <c r="H73" s="165" t="s">
        <v>155</v>
      </c>
      <c r="I73" s="168"/>
      <c r="J73" s="168"/>
      <c r="K73" s="167"/>
    </row>
    <row r="74" spans="1:11" ht="12.75">
      <c r="A74" s="166"/>
      <c r="B74" s="165"/>
      <c r="C74" s="165"/>
      <c r="D74" s="165"/>
      <c r="E74" s="165"/>
      <c r="F74" s="165"/>
      <c r="G74" s="165"/>
      <c r="H74" s="176"/>
      <c r="I74" s="165"/>
      <c r="J74" s="165"/>
      <c r="K74" s="167"/>
    </row>
    <row r="75" spans="1:11" ht="21.75" customHeight="1" thickBot="1">
      <c r="A75" s="171"/>
      <c r="B75" s="172"/>
      <c r="C75" s="172"/>
      <c r="D75" s="172"/>
      <c r="E75" s="172"/>
      <c r="F75" s="172"/>
      <c r="G75" s="172"/>
      <c r="H75" s="172"/>
      <c r="I75" s="172"/>
      <c r="J75" s="172"/>
      <c r="K75" s="173"/>
    </row>
  </sheetData>
  <sheetProtection/>
  <mergeCells count="82">
    <mergeCell ref="B72:J72"/>
    <mergeCell ref="D39:D40"/>
    <mergeCell ref="J48:J49"/>
    <mergeCell ref="F39:F40"/>
    <mergeCell ref="B41:B42"/>
    <mergeCell ref="G48:H49"/>
    <mergeCell ref="I56:J56"/>
    <mergeCell ref="G64:I65"/>
    <mergeCell ref="I58:J58"/>
    <mergeCell ref="I59:J59"/>
    <mergeCell ref="B39:B40"/>
    <mergeCell ref="G45:I45"/>
    <mergeCell ref="B46:E51"/>
    <mergeCell ref="G46:H47"/>
    <mergeCell ref="F56:H56"/>
    <mergeCell ref="C59:G59"/>
    <mergeCell ref="C4:J4"/>
    <mergeCell ref="D41:D42"/>
    <mergeCell ref="E41:E42"/>
    <mergeCell ref="C39:C40"/>
    <mergeCell ref="E39:E40"/>
    <mergeCell ref="F41:F42"/>
    <mergeCell ref="C41:C42"/>
    <mergeCell ref="B36:C36"/>
    <mergeCell ref="B35:C35"/>
    <mergeCell ref="C37:C38"/>
    <mergeCell ref="A1:K1"/>
    <mergeCell ref="C3:J3"/>
    <mergeCell ref="B37:B38"/>
    <mergeCell ref="D37:D38"/>
    <mergeCell ref="E37:E38"/>
    <mergeCell ref="F37:F38"/>
    <mergeCell ref="H35:H36"/>
    <mergeCell ref="B34:E34"/>
    <mergeCell ref="D5:J6"/>
    <mergeCell ref="B7:C7"/>
    <mergeCell ref="B19:C19"/>
    <mergeCell ref="I24:I27"/>
    <mergeCell ref="B17:C17"/>
    <mergeCell ref="D9:G9"/>
    <mergeCell ref="C11:J11"/>
    <mergeCell ref="B23:D23"/>
    <mergeCell ref="B20:C20"/>
    <mergeCell ref="H21:I21"/>
    <mergeCell ref="D7:J7"/>
    <mergeCell ref="H9:I9"/>
    <mergeCell ref="B18:C18"/>
    <mergeCell ref="B15:C15"/>
    <mergeCell ref="B16:C16"/>
    <mergeCell ref="B8:C8"/>
    <mergeCell ref="D8:J8"/>
    <mergeCell ref="B13:H13"/>
    <mergeCell ref="I2:J2"/>
    <mergeCell ref="H24:H27"/>
    <mergeCell ref="G23:I23"/>
    <mergeCell ref="B24:D24"/>
    <mergeCell ref="F25:F28"/>
    <mergeCell ref="B25:B28"/>
    <mergeCell ref="G24:G27"/>
    <mergeCell ref="B14:C14"/>
    <mergeCell ref="C12:J12"/>
    <mergeCell ref="B5:C6"/>
    <mergeCell ref="B29:B30"/>
    <mergeCell ref="C29:D30"/>
    <mergeCell ref="F29:F30"/>
    <mergeCell ref="G34:I34"/>
    <mergeCell ref="B22:E22"/>
    <mergeCell ref="C32:D32"/>
    <mergeCell ref="C31:D31"/>
    <mergeCell ref="E29:E30"/>
    <mergeCell ref="C25:D28"/>
    <mergeCell ref="E25:E28"/>
    <mergeCell ref="I61:J61"/>
    <mergeCell ref="I60:J60"/>
    <mergeCell ref="I62:J62"/>
    <mergeCell ref="C62:G62"/>
    <mergeCell ref="C61:G61"/>
    <mergeCell ref="G35:G36"/>
    <mergeCell ref="I35:I36"/>
    <mergeCell ref="B52:E57"/>
    <mergeCell ref="C60:G60"/>
    <mergeCell ref="B44:E45"/>
  </mergeCells>
  <printOptions gridLines="1" horizontalCentered="1" verticalCentered="1"/>
  <pageMargins left="0.27" right="0.22" top="0.25" bottom="0.1968503937007874" header="0" footer="0"/>
  <pageSetup fitToHeight="1" fitToWidth="1" horizontalDpi="300" verticalDpi="300" orientation="portrait" paperSize="9" scale="77" r:id="rId4"/>
  <rowBreaks count="1" manualBreakCount="1">
    <brk id="62" max="255" man="1"/>
  </rowBreaks>
  <drawing r:id="rId3"/>
  <legacyDrawing r:id="rId2"/>
</worksheet>
</file>

<file path=xl/worksheets/sheet2.xml><?xml version="1.0" encoding="utf-8"?>
<worksheet xmlns="http://schemas.openxmlformats.org/spreadsheetml/2006/main" xmlns:r="http://schemas.openxmlformats.org/officeDocument/2006/relationships">
  <dimension ref="A1:N75"/>
  <sheetViews>
    <sheetView zoomScalePageLayoutView="0" workbookViewId="0" topLeftCell="A37">
      <selection activeCell="I59" sqref="I59:J59"/>
    </sheetView>
  </sheetViews>
  <sheetFormatPr defaultColWidth="9.140625" defaultRowHeight="12.75"/>
  <cols>
    <col min="1" max="1" width="0.9921875" style="118" customWidth="1"/>
    <col min="2" max="2" width="12.7109375" style="118" customWidth="1"/>
    <col min="3" max="3" width="11.00390625" style="118" customWidth="1"/>
    <col min="4" max="4" width="18.57421875" style="118" customWidth="1"/>
    <col min="5" max="5" width="17.8515625" style="118" customWidth="1"/>
    <col min="6" max="6" width="13.8515625" style="118" customWidth="1"/>
    <col min="7" max="7" width="15.00390625" style="118" customWidth="1"/>
    <col min="8" max="8" width="14.8515625" style="118" customWidth="1"/>
    <col min="9" max="9" width="11.7109375" style="118" customWidth="1"/>
    <col min="10" max="10" width="12.8515625" style="118" customWidth="1"/>
    <col min="11" max="11" width="1.7109375" style="118" customWidth="1"/>
    <col min="12" max="16384" width="9.140625" style="118" customWidth="1"/>
  </cols>
  <sheetData>
    <row r="1" spans="1:11" ht="27" customHeight="1">
      <c r="A1" s="253"/>
      <c r="B1" s="254"/>
      <c r="C1" s="254"/>
      <c r="D1" s="254"/>
      <c r="E1" s="254"/>
      <c r="F1" s="254"/>
      <c r="G1" s="254"/>
      <c r="H1" s="254"/>
      <c r="I1" s="254"/>
      <c r="J1" s="254"/>
      <c r="K1" s="255"/>
    </row>
    <row r="2" spans="1:11" ht="12.75">
      <c r="A2" s="141"/>
      <c r="B2" s="1"/>
      <c r="C2" s="1"/>
      <c r="D2" s="1"/>
      <c r="E2" s="1"/>
      <c r="F2" s="1"/>
      <c r="G2" s="1"/>
      <c r="H2" s="1"/>
      <c r="I2" s="227"/>
      <c r="J2" s="227"/>
      <c r="K2" s="142"/>
    </row>
    <row r="3" spans="1:12" s="120" customFormat="1" ht="12.75" customHeight="1">
      <c r="A3" s="143"/>
      <c r="B3" s="2" t="s">
        <v>69</v>
      </c>
      <c r="C3" s="256" t="s">
        <v>71</v>
      </c>
      <c r="D3" s="257"/>
      <c r="E3" s="257"/>
      <c r="F3" s="257"/>
      <c r="G3" s="257"/>
      <c r="H3" s="257"/>
      <c r="I3" s="257"/>
      <c r="J3" s="257"/>
      <c r="K3" s="144"/>
      <c r="L3" s="119"/>
    </row>
    <row r="4" spans="1:12" s="120" customFormat="1" ht="9.75" customHeight="1">
      <c r="A4" s="143"/>
      <c r="B4" s="3"/>
      <c r="C4" s="269"/>
      <c r="D4" s="270"/>
      <c r="E4" s="270"/>
      <c r="F4" s="270"/>
      <c r="G4" s="270"/>
      <c r="H4" s="270"/>
      <c r="I4" s="270"/>
      <c r="J4" s="270"/>
      <c r="K4" s="144"/>
      <c r="L4" s="119"/>
    </row>
    <row r="5" spans="1:12" s="122" customFormat="1" ht="11.25" customHeight="1">
      <c r="A5" s="145"/>
      <c r="B5" s="236" t="s">
        <v>67</v>
      </c>
      <c r="C5" s="236"/>
      <c r="D5" s="263"/>
      <c r="E5" s="264"/>
      <c r="F5" s="264"/>
      <c r="G5" s="264"/>
      <c r="H5" s="264"/>
      <c r="I5" s="264"/>
      <c r="J5" s="265"/>
      <c r="K5" s="146"/>
      <c r="L5" s="121"/>
    </row>
    <row r="6" spans="1:12" s="122" customFormat="1" ht="47.25" customHeight="1">
      <c r="A6" s="145"/>
      <c r="B6" s="236"/>
      <c r="C6" s="236"/>
      <c r="D6" s="266"/>
      <c r="E6" s="267"/>
      <c r="F6" s="267"/>
      <c r="G6" s="267"/>
      <c r="H6" s="267"/>
      <c r="I6" s="267"/>
      <c r="J6" s="268"/>
      <c r="K6" s="146"/>
      <c r="L6" s="121"/>
    </row>
    <row r="7" spans="1:12" s="122" customFormat="1" ht="16.5">
      <c r="A7" s="145"/>
      <c r="B7" s="236" t="s">
        <v>68</v>
      </c>
      <c r="C7" s="236"/>
      <c r="D7" s="237"/>
      <c r="E7" s="238"/>
      <c r="F7" s="238"/>
      <c r="G7" s="238"/>
      <c r="H7" s="238"/>
      <c r="I7" s="238"/>
      <c r="J7" s="239"/>
      <c r="K7" s="146"/>
      <c r="L7" s="121"/>
    </row>
    <row r="8" spans="1:12" s="122" customFormat="1" ht="16.5">
      <c r="A8" s="145"/>
      <c r="B8" s="236" t="s">
        <v>65</v>
      </c>
      <c r="C8" s="236"/>
      <c r="D8" s="242"/>
      <c r="E8" s="243"/>
      <c r="F8" s="243"/>
      <c r="G8" s="243"/>
      <c r="H8" s="244"/>
      <c r="I8" s="244"/>
      <c r="J8" s="245"/>
      <c r="K8" s="146"/>
      <c r="L8" s="121"/>
    </row>
    <row r="9" spans="1:12" s="122" customFormat="1" ht="16.5">
      <c r="A9" s="145"/>
      <c r="B9" s="4" t="s">
        <v>66</v>
      </c>
      <c r="C9" s="4"/>
      <c r="D9" s="247"/>
      <c r="E9" s="248"/>
      <c r="F9" s="248"/>
      <c r="G9" s="248"/>
      <c r="H9" s="240"/>
      <c r="I9" s="240"/>
      <c r="J9" s="175"/>
      <c r="K9" s="146"/>
      <c r="L9" s="121"/>
    </row>
    <row r="10" spans="1:12" s="120" customFormat="1" ht="5.25" customHeight="1">
      <c r="A10" s="143"/>
      <c r="B10" s="5"/>
      <c r="C10" s="5"/>
      <c r="D10" s="5"/>
      <c r="E10" s="5"/>
      <c r="F10" s="5"/>
      <c r="G10" s="5"/>
      <c r="H10" s="5"/>
      <c r="I10" s="5"/>
      <c r="J10" s="5"/>
      <c r="K10" s="144"/>
      <c r="L10" s="119"/>
    </row>
    <row r="11" spans="1:12" s="124" customFormat="1" ht="12.75" customHeight="1">
      <c r="A11" s="147"/>
      <c r="B11" s="6"/>
      <c r="C11" s="249" t="s">
        <v>158</v>
      </c>
      <c r="D11" s="250"/>
      <c r="E11" s="250"/>
      <c r="F11" s="250"/>
      <c r="G11" s="250"/>
      <c r="H11" s="250"/>
      <c r="I11" s="250"/>
      <c r="J11" s="250"/>
      <c r="K11" s="148"/>
      <c r="L11" s="123"/>
    </row>
    <row r="12" spans="1:12" s="126" customFormat="1" ht="15" customHeight="1">
      <c r="A12" s="149"/>
      <c r="B12" s="7"/>
      <c r="C12" s="235" t="s">
        <v>156</v>
      </c>
      <c r="D12" s="235"/>
      <c r="E12" s="235"/>
      <c r="F12" s="235"/>
      <c r="G12" s="235"/>
      <c r="H12" s="235"/>
      <c r="I12" s="235"/>
      <c r="J12" s="235"/>
      <c r="K12" s="150"/>
      <c r="L12" s="125"/>
    </row>
    <row r="13" spans="1:11" s="120" customFormat="1" ht="15.75" customHeight="1">
      <c r="A13" s="143"/>
      <c r="B13" s="246" t="s">
        <v>59</v>
      </c>
      <c r="C13" s="246"/>
      <c r="D13" s="246"/>
      <c r="E13" s="246"/>
      <c r="F13" s="246"/>
      <c r="G13" s="246"/>
      <c r="H13" s="246"/>
      <c r="I13" s="5"/>
      <c r="J13" s="5"/>
      <c r="K13" s="144"/>
    </row>
    <row r="14" spans="1:11" s="127" customFormat="1" ht="36" customHeight="1">
      <c r="A14" s="151"/>
      <c r="B14" s="234" t="s">
        <v>0</v>
      </c>
      <c r="C14" s="234"/>
      <c r="D14" s="8" t="s">
        <v>72</v>
      </c>
      <c r="E14" s="8" t="s">
        <v>153</v>
      </c>
      <c r="F14" s="8" t="s">
        <v>20</v>
      </c>
      <c r="G14" s="8" t="s">
        <v>5</v>
      </c>
      <c r="H14" s="8" t="s">
        <v>6</v>
      </c>
      <c r="I14" s="9"/>
      <c r="J14" s="9"/>
      <c r="K14" s="152"/>
    </row>
    <row r="15" spans="1:11" s="128" customFormat="1" ht="9.75">
      <c r="A15" s="153"/>
      <c r="B15" s="230" t="s">
        <v>1</v>
      </c>
      <c r="C15" s="230"/>
      <c r="D15" s="11" t="s">
        <v>2</v>
      </c>
      <c r="E15" s="11" t="s">
        <v>3</v>
      </c>
      <c r="F15" s="10" t="s">
        <v>4</v>
      </c>
      <c r="G15" s="10" t="s">
        <v>7</v>
      </c>
      <c r="H15" s="12" t="s">
        <v>8</v>
      </c>
      <c r="I15" s="13"/>
      <c r="J15" s="13"/>
      <c r="K15" s="154"/>
    </row>
    <row r="16" spans="1:11" s="129" customFormat="1" ht="9.75" customHeight="1">
      <c r="A16" s="155"/>
      <c r="B16" s="211" t="s">
        <v>9</v>
      </c>
      <c r="C16" s="241"/>
      <c r="D16" s="134"/>
      <c r="E16" s="135"/>
      <c r="F16" s="15"/>
      <c r="G16" s="14">
        <v>0</v>
      </c>
      <c r="H16" s="16"/>
      <c r="I16" s="17"/>
      <c r="J16" s="17"/>
      <c r="K16" s="156"/>
    </row>
    <row r="17" spans="1:14" s="129" customFormat="1" ht="9.75" customHeight="1">
      <c r="A17" s="155"/>
      <c r="B17" s="211" t="s">
        <v>82</v>
      </c>
      <c r="C17" s="241"/>
      <c r="D17" s="134"/>
      <c r="E17" s="135"/>
      <c r="F17" s="15"/>
      <c r="G17" s="14">
        <v>5</v>
      </c>
      <c r="H17" s="16"/>
      <c r="I17" s="17"/>
      <c r="J17" s="17"/>
      <c r="K17" s="156"/>
      <c r="N17" s="129" t="s">
        <v>148</v>
      </c>
    </row>
    <row r="18" spans="1:11" s="129" customFormat="1" ht="9.75" customHeight="1">
      <c r="A18" s="155"/>
      <c r="B18" s="211" t="s">
        <v>73</v>
      </c>
      <c r="C18" s="241"/>
      <c r="D18" s="134"/>
      <c r="E18" s="135"/>
      <c r="F18" s="15"/>
      <c r="G18" s="14">
        <v>15</v>
      </c>
      <c r="H18" s="16"/>
      <c r="I18" s="17"/>
      <c r="J18" s="17"/>
      <c r="K18" s="156"/>
    </row>
    <row r="19" spans="1:11" s="129" customFormat="1" ht="9.75" customHeight="1">
      <c r="A19" s="155"/>
      <c r="B19" s="211" t="s">
        <v>74</v>
      </c>
      <c r="C19" s="241"/>
      <c r="D19" s="134"/>
      <c r="E19" s="135"/>
      <c r="F19" s="15"/>
      <c r="G19" s="14">
        <v>30</v>
      </c>
      <c r="H19" s="16"/>
      <c r="I19" s="17"/>
      <c r="J19" s="17"/>
      <c r="K19" s="156"/>
    </row>
    <row r="20" spans="1:11" s="129" customFormat="1" ht="9.75" customHeight="1">
      <c r="A20" s="155"/>
      <c r="B20" s="211" t="s">
        <v>10</v>
      </c>
      <c r="C20" s="241"/>
      <c r="D20" s="134"/>
      <c r="E20" s="139"/>
      <c r="F20" s="16"/>
      <c r="G20" s="14">
        <v>50</v>
      </c>
      <c r="H20" s="16"/>
      <c r="I20" s="17"/>
      <c r="J20" s="17"/>
      <c r="K20" s="156"/>
    </row>
    <row r="21" spans="1:11" s="129" customFormat="1" ht="18" customHeight="1">
      <c r="A21" s="155"/>
      <c r="B21" s="18"/>
      <c r="C21" s="18"/>
      <c r="D21" s="19" t="s">
        <v>11</v>
      </c>
      <c r="E21" s="16">
        <f>SUM(E16:E20)</f>
        <v>0</v>
      </c>
      <c r="F21" s="54"/>
      <c r="G21" s="18"/>
      <c r="H21" s="251" t="s">
        <v>51</v>
      </c>
      <c r="I21" s="252"/>
      <c r="J21" s="16"/>
      <c r="K21" s="156"/>
    </row>
    <row r="22" spans="1:11" s="120" customFormat="1" ht="15.75" customHeight="1">
      <c r="A22" s="143"/>
      <c r="B22" s="217" t="s">
        <v>92</v>
      </c>
      <c r="C22" s="217"/>
      <c r="D22" s="217"/>
      <c r="E22" s="217"/>
      <c r="F22" s="5"/>
      <c r="G22" s="5"/>
      <c r="H22" s="5"/>
      <c r="I22" s="5"/>
      <c r="J22" s="5"/>
      <c r="K22" s="144"/>
    </row>
    <row r="23" spans="1:11" s="130" customFormat="1" ht="24" customHeight="1">
      <c r="A23" s="157"/>
      <c r="B23" s="234" t="s">
        <v>12</v>
      </c>
      <c r="C23" s="234"/>
      <c r="D23" s="234"/>
      <c r="E23" s="50" t="s">
        <v>61</v>
      </c>
      <c r="F23" s="21"/>
      <c r="G23" s="229" t="s">
        <v>60</v>
      </c>
      <c r="H23" s="229"/>
      <c r="I23" s="229"/>
      <c r="J23" s="24"/>
      <c r="K23" s="158"/>
    </row>
    <row r="24" spans="1:11" s="131" customFormat="1" ht="9" customHeight="1">
      <c r="A24" s="159"/>
      <c r="B24" s="230" t="s">
        <v>22</v>
      </c>
      <c r="C24" s="230"/>
      <c r="D24" s="230"/>
      <c r="E24" s="45" t="s">
        <v>13</v>
      </c>
      <c r="F24" s="55"/>
      <c r="G24" s="231" t="s">
        <v>21</v>
      </c>
      <c r="H24" s="197" t="s">
        <v>96</v>
      </c>
      <c r="I24" s="197" t="s">
        <v>29</v>
      </c>
      <c r="J24" s="25"/>
      <c r="K24" s="160"/>
    </row>
    <row r="25" spans="1:11" s="132" customFormat="1" ht="9" customHeight="1">
      <c r="A25" s="161"/>
      <c r="B25" s="211" t="s">
        <v>14</v>
      </c>
      <c r="C25" s="222" t="s">
        <v>70</v>
      </c>
      <c r="D25" s="223"/>
      <c r="E25" s="224"/>
      <c r="F25" s="216"/>
      <c r="G25" s="232"/>
      <c r="H25" s="228"/>
      <c r="I25" s="228"/>
      <c r="J25" s="26"/>
      <c r="K25" s="162"/>
    </row>
    <row r="26" spans="1:11" s="129" customFormat="1" ht="9" customHeight="1">
      <c r="A26" s="155"/>
      <c r="B26" s="211"/>
      <c r="C26" s="222"/>
      <c r="D26" s="223"/>
      <c r="E26" s="225"/>
      <c r="F26" s="216"/>
      <c r="G26" s="232"/>
      <c r="H26" s="228"/>
      <c r="I26" s="228"/>
      <c r="J26" s="18"/>
      <c r="K26" s="156"/>
    </row>
    <row r="27" spans="1:11" s="120" customFormat="1" ht="9" customHeight="1">
      <c r="A27" s="143"/>
      <c r="B27" s="211"/>
      <c r="C27" s="222"/>
      <c r="D27" s="223"/>
      <c r="E27" s="225"/>
      <c r="F27" s="216"/>
      <c r="G27" s="233"/>
      <c r="H27" s="198"/>
      <c r="I27" s="198"/>
      <c r="J27" s="5"/>
      <c r="K27" s="144"/>
    </row>
    <row r="28" spans="1:11" s="120" customFormat="1" ht="9" customHeight="1">
      <c r="A28" s="143"/>
      <c r="B28" s="211"/>
      <c r="C28" s="222"/>
      <c r="D28" s="223"/>
      <c r="E28" s="226"/>
      <c r="F28" s="216"/>
      <c r="G28" s="43" t="s">
        <v>23</v>
      </c>
      <c r="H28" s="11" t="s">
        <v>24</v>
      </c>
      <c r="I28" s="10" t="s">
        <v>25</v>
      </c>
      <c r="J28" s="5"/>
      <c r="K28" s="144"/>
    </row>
    <row r="29" spans="1:11" s="129" customFormat="1" ht="9.75" customHeight="1">
      <c r="A29" s="155"/>
      <c r="B29" s="211" t="s">
        <v>15</v>
      </c>
      <c r="C29" s="212" t="s">
        <v>88</v>
      </c>
      <c r="D29" s="213"/>
      <c r="E29" s="220"/>
      <c r="F29" s="216"/>
      <c r="G29" s="42" t="s">
        <v>26</v>
      </c>
      <c r="H29" s="38">
        <v>0</v>
      </c>
      <c r="I29" s="27">
        <v>0</v>
      </c>
      <c r="J29" s="18"/>
      <c r="K29" s="156"/>
    </row>
    <row r="30" spans="1:11" s="129" customFormat="1" ht="9.75" customHeight="1">
      <c r="A30" s="155"/>
      <c r="B30" s="211"/>
      <c r="C30" s="214"/>
      <c r="D30" s="215"/>
      <c r="E30" s="221"/>
      <c r="F30" s="216"/>
      <c r="G30" s="42" t="s">
        <v>75</v>
      </c>
      <c r="H30" s="38">
        <v>0</v>
      </c>
      <c r="I30" s="27">
        <v>10</v>
      </c>
      <c r="J30" s="18"/>
      <c r="K30" s="156"/>
    </row>
    <row r="31" spans="1:11" s="129" customFormat="1" ht="9.75" customHeight="1">
      <c r="A31" s="155"/>
      <c r="B31" s="14" t="s">
        <v>16</v>
      </c>
      <c r="C31" s="218" t="s">
        <v>28</v>
      </c>
      <c r="D31" s="219"/>
      <c r="E31" s="135"/>
      <c r="F31" s="18"/>
      <c r="G31" s="56" t="s">
        <v>76</v>
      </c>
      <c r="H31" s="39">
        <v>0</v>
      </c>
      <c r="I31" s="28">
        <v>20</v>
      </c>
      <c r="J31" s="18"/>
      <c r="K31" s="156"/>
    </row>
    <row r="32" spans="1:11" s="129" customFormat="1" ht="9.75" customHeight="1">
      <c r="A32" s="155"/>
      <c r="B32" s="14" t="s">
        <v>17</v>
      </c>
      <c r="C32" s="218" t="s">
        <v>18</v>
      </c>
      <c r="D32" s="219"/>
      <c r="E32" s="136"/>
      <c r="F32" s="57" t="s">
        <v>95</v>
      </c>
      <c r="G32" s="46" t="s">
        <v>27</v>
      </c>
      <c r="H32" s="39">
        <v>1</v>
      </c>
      <c r="I32" s="28">
        <v>30</v>
      </c>
      <c r="J32" s="18"/>
      <c r="K32" s="156"/>
    </row>
    <row r="33" spans="1:11" s="129" customFormat="1" ht="18" customHeight="1">
      <c r="A33" s="155"/>
      <c r="B33" s="18"/>
      <c r="C33" s="18"/>
      <c r="D33" s="20" t="s">
        <v>19</v>
      </c>
      <c r="E33" s="47">
        <f>E25+E29+E31+E32</f>
        <v>0</v>
      </c>
      <c r="F33" s="174" t="e">
        <f>E33/E21*100</f>
        <v>#DIV/0!</v>
      </c>
      <c r="G33" s="18"/>
      <c r="H33" s="18"/>
      <c r="I33" s="44" t="s">
        <v>62</v>
      </c>
      <c r="J33" s="16"/>
      <c r="K33" s="156"/>
    </row>
    <row r="34" spans="1:11" s="130" customFormat="1" ht="24" customHeight="1">
      <c r="A34" s="157"/>
      <c r="B34" s="262" t="s">
        <v>30</v>
      </c>
      <c r="C34" s="262"/>
      <c r="D34" s="262"/>
      <c r="E34" s="262"/>
      <c r="F34" s="29"/>
      <c r="G34" s="217" t="s">
        <v>94</v>
      </c>
      <c r="H34" s="217"/>
      <c r="I34" s="217"/>
      <c r="J34" s="24"/>
      <c r="K34" s="158"/>
    </row>
    <row r="35" spans="1:11" s="132" customFormat="1" ht="26.25" customHeight="1">
      <c r="A35" s="161"/>
      <c r="B35" s="273" t="s">
        <v>37</v>
      </c>
      <c r="C35" s="274"/>
      <c r="D35" s="22" t="s">
        <v>38</v>
      </c>
      <c r="E35" s="49" t="s">
        <v>39</v>
      </c>
      <c r="F35" s="59"/>
      <c r="G35" s="195" t="s">
        <v>93</v>
      </c>
      <c r="H35" s="197" t="s">
        <v>31</v>
      </c>
      <c r="I35" s="197" t="s">
        <v>32</v>
      </c>
      <c r="J35" s="26"/>
      <c r="K35" s="162"/>
    </row>
    <row r="36" spans="1:11" s="133" customFormat="1" ht="9" customHeight="1">
      <c r="A36" s="163"/>
      <c r="B36" s="271" t="s">
        <v>40</v>
      </c>
      <c r="C36" s="272"/>
      <c r="D36" s="10" t="s">
        <v>41</v>
      </c>
      <c r="E36" s="48" t="s">
        <v>42</v>
      </c>
      <c r="F36" s="60"/>
      <c r="G36" s="196"/>
      <c r="H36" s="198"/>
      <c r="I36" s="198"/>
      <c r="J36" s="32"/>
      <c r="K36" s="164"/>
    </row>
    <row r="37" spans="1:11" s="129" customFormat="1" ht="9" customHeight="1">
      <c r="A37" s="155"/>
      <c r="B37" s="195">
        <v>1</v>
      </c>
      <c r="C37" s="195" t="s">
        <v>43</v>
      </c>
      <c r="D37" s="195" t="s">
        <v>154</v>
      </c>
      <c r="E37" s="258">
        <f>E21</f>
        <v>0</v>
      </c>
      <c r="F37" s="260"/>
      <c r="G37" s="10" t="s">
        <v>33</v>
      </c>
      <c r="H37" s="11" t="s">
        <v>34</v>
      </c>
      <c r="I37" s="10" t="s">
        <v>35</v>
      </c>
      <c r="J37" s="18"/>
      <c r="K37" s="156"/>
    </row>
    <row r="38" spans="1:11" s="120" customFormat="1" ht="9" customHeight="1">
      <c r="A38" s="143"/>
      <c r="B38" s="196"/>
      <c r="C38" s="196"/>
      <c r="D38" s="196"/>
      <c r="E38" s="259"/>
      <c r="F38" s="261"/>
      <c r="G38" s="8" t="s">
        <v>77</v>
      </c>
      <c r="H38" s="40" t="s">
        <v>84</v>
      </c>
      <c r="I38" s="33" t="s">
        <v>36</v>
      </c>
      <c r="J38" s="5"/>
      <c r="K38" s="144"/>
    </row>
    <row r="39" spans="1:11" s="120" customFormat="1" ht="9" customHeight="1">
      <c r="A39" s="143"/>
      <c r="B39" s="195">
        <v>2</v>
      </c>
      <c r="C39" s="195" t="s">
        <v>44</v>
      </c>
      <c r="D39" s="195" t="s">
        <v>50</v>
      </c>
      <c r="E39" s="258">
        <f>E33</f>
        <v>0</v>
      </c>
      <c r="F39" s="291"/>
      <c r="G39" s="10" t="s">
        <v>78</v>
      </c>
      <c r="H39" s="40" t="s">
        <v>84</v>
      </c>
      <c r="I39" s="33" t="s">
        <v>36</v>
      </c>
      <c r="J39" s="5"/>
      <c r="K39" s="144"/>
    </row>
    <row r="40" spans="1:11" s="129" customFormat="1" ht="9" customHeight="1">
      <c r="A40" s="155"/>
      <c r="B40" s="196"/>
      <c r="C40" s="196"/>
      <c r="D40" s="196"/>
      <c r="E40" s="259"/>
      <c r="F40" s="292"/>
      <c r="G40" s="8" t="s">
        <v>79</v>
      </c>
      <c r="H40" s="38">
        <v>0</v>
      </c>
      <c r="I40" s="33" t="s">
        <v>36</v>
      </c>
      <c r="J40" s="18"/>
      <c r="K40" s="156"/>
    </row>
    <row r="41" spans="1:11" s="129" customFormat="1" ht="9" customHeight="1">
      <c r="A41" s="155"/>
      <c r="B41" s="195">
        <v>3</v>
      </c>
      <c r="C41" s="195" t="s">
        <v>45</v>
      </c>
      <c r="D41" s="195" t="s">
        <v>48</v>
      </c>
      <c r="E41" s="258">
        <f>0.6*E33</f>
        <v>0</v>
      </c>
      <c r="F41" s="260"/>
      <c r="G41" s="8" t="s">
        <v>80</v>
      </c>
      <c r="H41" s="38">
        <v>0</v>
      </c>
      <c r="I41" s="33" t="s">
        <v>36</v>
      </c>
      <c r="J41" s="18"/>
      <c r="K41" s="156"/>
    </row>
    <row r="42" spans="1:11" s="129" customFormat="1" ht="9" customHeight="1">
      <c r="A42" s="155"/>
      <c r="B42" s="196"/>
      <c r="C42" s="196"/>
      <c r="D42" s="196"/>
      <c r="E42" s="259"/>
      <c r="F42" s="260"/>
      <c r="G42" s="61" t="s">
        <v>81</v>
      </c>
      <c r="H42" s="41">
        <v>0</v>
      </c>
      <c r="I42" s="33" t="s">
        <v>36</v>
      </c>
      <c r="J42" s="18"/>
      <c r="K42" s="156"/>
    </row>
    <row r="43" spans="1:11" s="129" customFormat="1" ht="18" customHeight="1">
      <c r="A43" s="155"/>
      <c r="B43" s="8" t="s">
        <v>46</v>
      </c>
      <c r="C43" s="8" t="s">
        <v>47</v>
      </c>
      <c r="D43" s="8" t="s">
        <v>49</v>
      </c>
      <c r="E43" s="58">
        <f>E37+E41</f>
        <v>0</v>
      </c>
      <c r="F43" s="53"/>
      <c r="G43" s="18"/>
      <c r="H43" s="18"/>
      <c r="I43" s="20" t="s">
        <v>52</v>
      </c>
      <c r="J43" s="16">
        <v>0</v>
      </c>
      <c r="K43" s="156"/>
    </row>
    <row r="44" spans="1:11" s="129" customFormat="1" ht="18" customHeight="1">
      <c r="A44" s="155"/>
      <c r="B44" s="208" t="s">
        <v>85</v>
      </c>
      <c r="C44" s="209"/>
      <c r="D44" s="209"/>
      <c r="E44" s="209"/>
      <c r="F44" s="18"/>
      <c r="G44" s="18"/>
      <c r="H44" s="18"/>
      <c r="I44" s="20"/>
      <c r="J44" s="30"/>
      <c r="K44" s="156"/>
    </row>
    <row r="45" spans="1:11" s="130" customFormat="1" ht="9" customHeight="1">
      <c r="A45" s="157"/>
      <c r="B45" s="210"/>
      <c r="C45" s="210"/>
      <c r="D45" s="210"/>
      <c r="E45" s="210"/>
      <c r="F45" s="23"/>
      <c r="G45" s="275"/>
      <c r="H45" s="275"/>
      <c r="I45" s="275"/>
      <c r="J45" s="24"/>
      <c r="K45" s="158"/>
    </row>
    <row r="46" spans="1:11" s="132" customFormat="1" ht="18" customHeight="1">
      <c r="A46" s="161"/>
      <c r="B46" s="276" t="s">
        <v>86</v>
      </c>
      <c r="C46" s="277"/>
      <c r="D46" s="277"/>
      <c r="E46" s="278"/>
      <c r="F46" s="18"/>
      <c r="G46" s="282" t="s">
        <v>63</v>
      </c>
      <c r="H46" s="231"/>
      <c r="I46" s="10" t="s">
        <v>64</v>
      </c>
      <c r="J46" s="8" t="s">
        <v>58</v>
      </c>
      <c r="K46" s="162"/>
    </row>
    <row r="47" spans="1:11" s="133" customFormat="1" ht="9" customHeight="1">
      <c r="A47" s="163"/>
      <c r="B47" s="279"/>
      <c r="C47" s="280"/>
      <c r="D47" s="280"/>
      <c r="E47" s="281"/>
      <c r="F47" s="31"/>
      <c r="G47" s="283"/>
      <c r="H47" s="233"/>
      <c r="I47" s="11" t="s">
        <v>53</v>
      </c>
      <c r="J47" s="10" t="s">
        <v>54</v>
      </c>
      <c r="K47" s="164"/>
    </row>
    <row r="48" spans="1:11" s="133" customFormat="1" ht="12" customHeight="1">
      <c r="A48" s="163"/>
      <c r="B48" s="279"/>
      <c r="C48" s="280"/>
      <c r="D48" s="280"/>
      <c r="E48" s="281"/>
      <c r="F48" s="31"/>
      <c r="G48" s="258"/>
      <c r="H48" s="293"/>
      <c r="I48" s="34" t="s">
        <v>64</v>
      </c>
      <c r="J48" s="289"/>
      <c r="K48" s="164"/>
    </row>
    <row r="49" spans="1:11" s="129" customFormat="1" ht="12.75" customHeight="1">
      <c r="A49" s="155"/>
      <c r="B49" s="279"/>
      <c r="C49" s="280"/>
      <c r="D49" s="280"/>
      <c r="E49" s="281"/>
      <c r="F49" s="18"/>
      <c r="G49" s="259"/>
      <c r="H49" s="294"/>
      <c r="I49" s="62" t="str">
        <f>IF(G48&gt;50,"Classe XI",IF(G48&gt;45,"Classe X",IF(G48&gt;40,"Classe IX",IF(G48&gt;35,"Classe VIII",IF(G48&gt;30,"Classe VII",IF(G48&gt;25,"Classe VI"," "))))))</f>
        <v> </v>
      </c>
      <c r="J49" s="290"/>
      <c r="K49" s="156"/>
    </row>
    <row r="50" spans="1:11" s="129" customFormat="1" ht="9.75" customHeight="1" hidden="1">
      <c r="A50" s="155"/>
      <c r="B50" s="279"/>
      <c r="C50" s="280"/>
      <c r="D50" s="280"/>
      <c r="E50" s="281"/>
      <c r="F50" s="18"/>
      <c r="G50" s="30"/>
      <c r="H50" s="30"/>
      <c r="I50" s="35"/>
      <c r="J50" s="35" t="str">
        <f>IF(G48&gt;25,"0",IF(G48&gt;20,"20",IF(G48&gt;15,"15",IF(G48&gt;10,"10",IF(G48&gt;5,"5",IF(G48&lt;=5,"0"," "))))))</f>
        <v>0</v>
      </c>
      <c r="K50" s="156"/>
    </row>
    <row r="51" spans="1:11" s="129" customFormat="1" ht="9.75" customHeight="1" hidden="1">
      <c r="A51" s="155"/>
      <c r="B51" s="279"/>
      <c r="C51" s="280"/>
      <c r="D51" s="280"/>
      <c r="E51" s="281"/>
      <c r="F51" s="18"/>
      <c r="G51" s="30"/>
      <c r="H51" s="30"/>
      <c r="I51" s="35"/>
      <c r="J51" s="35" t="str">
        <f>IF(G48&gt;50,"50",IF(G48&gt;45,"45",IF(G48&gt;40,"40",IF(G48&gt;35,"35",IF(G48&gt;30,"30",IF(G48&gt;25,"25","0"))))))</f>
        <v>0</v>
      </c>
      <c r="K51" s="156"/>
    </row>
    <row r="52" spans="1:11" s="129" customFormat="1" ht="6" customHeight="1">
      <c r="A52" s="155"/>
      <c r="B52" s="199" t="s">
        <v>90</v>
      </c>
      <c r="C52" s="200"/>
      <c r="D52" s="200"/>
      <c r="E52" s="201"/>
      <c r="F52" s="18"/>
      <c r="G52" s="30"/>
      <c r="H52" s="30"/>
      <c r="I52" s="35"/>
      <c r="J52" s="35"/>
      <c r="K52" s="156"/>
    </row>
    <row r="53" spans="1:11" s="129" customFormat="1" ht="9.75" customHeight="1">
      <c r="A53" s="155"/>
      <c r="B53" s="202"/>
      <c r="C53" s="203"/>
      <c r="D53" s="203"/>
      <c r="E53" s="204"/>
      <c r="F53" s="18"/>
      <c r="G53" s="30"/>
      <c r="H53" s="30"/>
      <c r="I53" s="35"/>
      <c r="J53" s="35"/>
      <c r="K53" s="156"/>
    </row>
    <row r="54" spans="1:11" s="129" customFormat="1" ht="9.75" customHeight="1">
      <c r="A54" s="155"/>
      <c r="B54" s="202"/>
      <c r="C54" s="203"/>
      <c r="D54" s="203"/>
      <c r="E54" s="204"/>
      <c r="F54" s="18"/>
      <c r="G54" s="30"/>
      <c r="H54" s="30"/>
      <c r="I54" s="35"/>
      <c r="J54" s="35"/>
      <c r="K54" s="156"/>
    </row>
    <row r="55" spans="1:11" s="129" customFormat="1" ht="9.75" customHeight="1">
      <c r="A55" s="155"/>
      <c r="B55" s="202"/>
      <c r="C55" s="203"/>
      <c r="D55" s="203"/>
      <c r="E55" s="204"/>
      <c r="F55" s="18"/>
      <c r="G55" s="30"/>
      <c r="H55" s="30"/>
      <c r="I55" s="35"/>
      <c r="J55" s="35"/>
      <c r="K55" s="156"/>
    </row>
    <row r="56" spans="1:11" s="129" customFormat="1" ht="9.75" customHeight="1">
      <c r="A56" s="155"/>
      <c r="B56" s="202"/>
      <c r="C56" s="203"/>
      <c r="D56" s="203"/>
      <c r="E56" s="204"/>
      <c r="F56" s="284"/>
      <c r="G56" s="284"/>
      <c r="H56" s="284"/>
      <c r="I56" s="295"/>
      <c r="J56" s="295"/>
      <c r="K56" s="156"/>
    </row>
    <row r="57" spans="1:11" s="129" customFormat="1" ht="2.25" customHeight="1">
      <c r="A57" s="155"/>
      <c r="B57" s="205"/>
      <c r="C57" s="206"/>
      <c r="D57" s="206"/>
      <c r="E57" s="207"/>
      <c r="F57" s="18"/>
      <c r="G57" s="30"/>
      <c r="H57" s="30"/>
      <c r="I57" s="35"/>
      <c r="J57" s="35"/>
      <c r="K57" s="156"/>
    </row>
    <row r="58" spans="1:11" s="120" customFormat="1" ht="9.75" customHeight="1">
      <c r="A58" s="143"/>
      <c r="B58" s="9"/>
      <c r="C58" s="23"/>
      <c r="D58" s="23"/>
      <c r="E58" s="18"/>
      <c r="F58" s="5"/>
      <c r="G58" s="17"/>
      <c r="H58" s="36"/>
      <c r="I58" s="273" t="s">
        <v>87</v>
      </c>
      <c r="J58" s="274"/>
      <c r="K58" s="144"/>
    </row>
    <row r="59" spans="1:11" s="129" customFormat="1" ht="12" customHeight="1">
      <c r="A59" s="155"/>
      <c r="B59" s="37" t="s">
        <v>55</v>
      </c>
      <c r="C59" s="285" t="s">
        <v>56</v>
      </c>
      <c r="D59" s="286"/>
      <c r="E59" s="286"/>
      <c r="F59" s="286"/>
      <c r="G59" s="287"/>
      <c r="H59" s="14" t="s">
        <v>89</v>
      </c>
      <c r="I59" s="298"/>
      <c r="J59" s="299"/>
      <c r="K59" s="156"/>
    </row>
    <row r="60" spans="1:11" s="129" customFormat="1" ht="12" customHeight="1">
      <c r="A60" s="155"/>
      <c r="B60" s="37" t="s">
        <v>83</v>
      </c>
      <c r="C60" s="192" t="s">
        <v>166</v>
      </c>
      <c r="D60" s="193"/>
      <c r="E60" s="193"/>
      <c r="F60" s="193"/>
      <c r="G60" s="194"/>
      <c r="H60" s="14" t="s">
        <v>89</v>
      </c>
      <c r="I60" s="188"/>
      <c r="J60" s="189"/>
      <c r="K60" s="156"/>
    </row>
    <row r="61" spans="1:11" s="129" customFormat="1" ht="12" customHeight="1">
      <c r="A61" s="155"/>
      <c r="B61" s="37" t="s">
        <v>57</v>
      </c>
      <c r="C61" s="192" t="s">
        <v>159</v>
      </c>
      <c r="D61" s="193"/>
      <c r="E61" s="193"/>
      <c r="F61" s="193"/>
      <c r="G61" s="194"/>
      <c r="H61" s="14"/>
      <c r="I61" s="186">
        <f>I60*E43*0.08</f>
        <v>0</v>
      </c>
      <c r="J61" s="187"/>
      <c r="K61" s="156"/>
    </row>
    <row r="62" spans="1:11" s="129" customFormat="1" ht="12" customHeight="1">
      <c r="A62" s="155"/>
      <c r="B62" s="37" t="s">
        <v>157</v>
      </c>
      <c r="C62" s="192"/>
      <c r="D62" s="193"/>
      <c r="E62" s="193"/>
      <c r="F62" s="193"/>
      <c r="G62" s="194"/>
      <c r="H62" s="14"/>
      <c r="I62" s="190"/>
      <c r="J62" s="191"/>
      <c r="K62" s="156"/>
    </row>
    <row r="63" spans="1:11" ht="12.75">
      <c r="A63" s="141"/>
      <c r="B63" s="1"/>
      <c r="C63" s="1"/>
      <c r="D63" s="51" t="s">
        <v>148</v>
      </c>
      <c r="E63" s="165"/>
      <c r="F63" s="140"/>
      <c r="G63" s="1"/>
      <c r="H63" s="52" t="s">
        <v>155</v>
      </c>
      <c r="I63" s="138"/>
      <c r="J63" s="1"/>
      <c r="K63" s="142"/>
    </row>
    <row r="64" spans="1:11" ht="12.75" customHeight="1">
      <c r="A64" s="141"/>
      <c r="B64" s="1"/>
      <c r="C64" s="1"/>
      <c r="D64" s="1"/>
      <c r="E64" s="1"/>
      <c r="F64" s="1"/>
      <c r="G64" s="296"/>
      <c r="H64" s="297"/>
      <c r="I64" s="297"/>
      <c r="J64" s="1"/>
      <c r="K64" s="142"/>
    </row>
    <row r="65" spans="1:11" ht="12.75">
      <c r="A65" s="141"/>
      <c r="B65" s="1"/>
      <c r="C65" s="1"/>
      <c r="D65" s="1"/>
      <c r="E65" s="1"/>
      <c r="F65" s="1"/>
      <c r="G65" s="297"/>
      <c r="H65" s="297"/>
      <c r="I65" s="297"/>
      <c r="J65" s="1"/>
      <c r="K65" s="142"/>
    </row>
    <row r="66" spans="1:11" ht="8.25" customHeight="1">
      <c r="A66" s="166"/>
      <c r="B66" s="165"/>
      <c r="C66" s="165"/>
      <c r="D66" s="165"/>
      <c r="E66" s="165"/>
      <c r="F66" s="165"/>
      <c r="G66" s="165"/>
      <c r="H66" s="165"/>
      <c r="I66" s="165"/>
      <c r="J66" s="165"/>
      <c r="K66" s="167"/>
    </row>
    <row r="67" spans="1:11" ht="12.75">
      <c r="A67" s="166"/>
      <c r="B67" s="168" t="s">
        <v>151</v>
      </c>
      <c r="C67" s="168"/>
      <c r="D67" s="165"/>
      <c r="E67" s="168" t="s">
        <v>160</v>
      </c>
      <c r="F67" s="168"/>
      <c r="G67" s="168"/>
      <c r="H67" s="165"/>
      <c r="I67" s="165"/>
      <c r="J67" s="165"/>
      <c r="K67" s="167"/>
    </row>
    <row r="68" spans="1:11" ht="12.75">
      <c r="A68" s="177"/>
      <c r="B68" s="165"/>
      <c r="C68" s="165"/>
      <c r="D68" s="165"/>
      <c r="E68" s="165"/>
      <c r="F68" s="165"/>
      <c r="G68" s="165"/>
      <c r="H68" s="165"/>
      <c r="I68" s="165"/>
      <c r="J68" s="165"/>
      <c r="K68" s="167"/>
    </row>
    <row r="69" spans="1:11" ht="12.75">
      <c r="A69" s="166"/>
      <c r="B69" s="165"/>
      <c r="C69" s="165"/>
      <c r="D69" s="176"/>
      <c r="E69" s="185"/>
      <c r="F69" s="184"/>
      <c r="G69" s="165"/>
      <c r="H69" s="165"/>
      <c r="I69" s="165"/>
      <c r="J69" s="165"/>
      <c r="K69" s="167"/>
    </row>
    <row r="70" spans="1:11" ht="11.25" customHeight="1">
      <c r="A70" s="166"/>
      <c r="B70" s="169"/>
      <c r="C70" s="169"/>
      <c r="D70" s="170"/>
      <c r="E70" s="168"/>
      <c r="F70" s="168"/>
      <c r="G70" s="165"/>
      <c r="H70" s="165"/>
      <c r="I70" s="165"/>
      <c r="J70" s="165"/>
      <c r="K70" s="167"/>
    </row>
    <row r="71" spans="1:11" ht="12.75">
      <c r="A71" s="166"/>
      <c r="B71" s="168" t="s">
        <v>152</v>
      </c>
      <c r="C71" s="168"/>
      <c r="D71" s="168"/>
      <c r="E71" s="168"/>
      <c r="F71" s="168"/>
      <c r="G71" s="168"/>
      <c r="H71" s="165"/>
      <c r="I71" s="165"/>
      <c r="J71" s="165"/>
      <c r="K71" s="167"/>
    </row>
    <row r="72" spans="1:11" ht="12.75">
      <c r="A72" s="166"/>
      <c r="B72" s="288"/>
      <c r="C72" s="288"/>
      <c r="D72" s="288"/>
      <c r="E72" s="288"/>
      <c r="F72" s="288"/>
      <c r="G72" s="288"/>
      <c r="H72" s="288"/>
      <c r="I72" s="288"/>
      <c r="J72" s="288"/>
      <c r="K72" s="167"/>
    </row>
    <row r="73" spans="1:11" ht="12.75">
      <c r="A73" s="166"/>
      <c r="B73" s="178"/>
      <c r="C73" s="165"/>
      <c r="D73" s="165"/>
      <c r="E73" s="165"/>
      <c r="F73" s="165"/>
      <c r="G73" s="165"/>
      <c r="H73" s="165" t="s">
        <v>155</v>
      </c>
      <c r="I73" s="168"/>
      <c r="J73" s="168"/>
      <c r="K73" s="167"/>
    </row>
    <row r="74" spans="1:11" ht="12.75">
      <c r="A74" s="166"/>
      <c r="B74" s="165"/>
      <c r="C74" s="165"/>
      <c r="D74" s="165"/>
      <c r="E74" s="165"/>
      <c r="F74" s="165"/>
      <c r="G74" s="165"/>
      <c r="H74" s="176"/>
      <c r="I74" s="165"/>
      <c r="J74" s="165"/>
      <c r="K74" s="167"/>
    </row>
    <row r="75" spans="1:11" ht="21.75" customHeight="1" thickBot="1">
      <c r="A75" s="171"/>
      <c r="B75" s="172"/>
      <c r="C75" s="172"/>
      <c r="D75" s="172"/>
      <c r="E75" s="172"/>
      <c r="F75" s="172"/>
      <c r="G75" s="172"/>
      <c r="H75" s="172"/>
      <c r="I75" s="172"/>
      <c r="J75" s="172"/>
      <c r="K75" s="173"/>
    </row>
  </sheetData>
  <sheetProtection/>
  <mergeCells count="82">
    <mergeCell ref="A1:K1"/>
    <mergeCell ref="I2:J2"/>
    <mergeCell ref="C3:J3"/>
    <mergeCell ref="C4:J4"/>
    <mergeCell ref="B5:C6"/>
    <mergeCell ref="D5:J6"/>
    <mergeCell ref="B7:C7"/>
    <mergeCell ref="D7:J7"/>
    <mergeCell ref="B8:C8"/>
    <mergeCell ref="D8:J8"/>
    <mergeCell ref="D9:G9"/>
    <mergeCell ref="H9:I9"/>
    <mergeCell ref="C11:J11"/>
    <mergeCell ref="C12:J12"/>
    <mergeCell ref="B13:H13"/>
    <mergeCell ref="B14:C14"/>
    <mergeCell ref="B15:C15"/>
    <mergeCell ref="B16:C16"/>
    <mergeCell ref="B17:C17"/>
    <mergeCell ref="B18:C18"/>
    <mergeCell ref="B19:C19"/>
    <mergeCell ref="B20:C20"/>
    <mergeCell ref="H21:I21"/>
    <mergeCell ref="B22:E22"/>
    <mergeCell ref="B23:D23"/>
    <mergeCell ref="G23:I23"/>
    <mergeCell ref="B24:D24"/>
    <mergeCell ref="G24:G27"/>
    <mergeCell ref="H24:H27"/>
    <mergeCell ref="I24:I27"/>
    <mergeCell ref="B25:B28"/>
    <mergeCell ref="C25:D28"/>
    <mergeCell ref="E25:E28"/>
    <mergeCell ref="F25:F28"/>
    <mergeCell ref="B29:B30"/>
    <mergeCell ref="C29:D30"/>
    <mergeCell ref="E29:E30"/>
    <mergeCell ref="F29:F30"/>
    <mergeCell ref="C31:D31"/>
    <mergeCell ref="C32:D32"/>
    <mergeCell ref="B34:E34"/>
    <mergeCell ref="G34:I34"/>
    <mergeCell ref="B35:C35"/>
    <mergeCell ref="G35:G36"/>
    <mergeCell ref="H35:H36"/>
    <mergeCell ref="I35:I36"/>
    <mergeCell ref="B36:C36"/>
    <mergeCell ref="B37:B38"/>
    <mergeCell ref="C37:C38"/>
    <mergeCell ref="D37:D38"/>
    <mergeCell ref="E37:E38"/>
    <mergeCell ref="F37:F38"/>
    <mergeCell ref="B39:B40"/>
    <mergeCell ref="C39:C40"/>
    <mergeCell ref="D39:D40"/>
    <mergeCell ref="E39:E40"/>
    <mergeCell ref="F39:F40"/>
    <mergeCell ref="B41:B42"/>
    <mergeCell ref="C41:C42"/>
    <mergeCell ref="D41:D42"/>
    <mergeCell ref="E41:E42"/>
    <mergeCell ref="F41:F42"/>
    <mergeCell ref="B44:E45"/>
    <mergeCell ref="I61:J61"/>
    <mergeCell ref="G45:I45"/>
    <mergeCell ref="B46:E51"/>
    <mergeCell ref="G46:H47"/>
    <mergeCell ref="G48:H49"/>
    <mergeCell ref="J48:J49"/>
    <mergeCell ref="B52:E57"/>
    <mergeCell ref="F56:H56"/>
    <mergeCell ref="I56:J56"/>
    <mergeCell ref="C62:G62"/>
    <mergeCell ref="I62:J62"/>
    <mergeCell ref="G64:I65"/>
    <mergeCell ref="B72:J72"/>
    <mergeCell ref="I58:J58"/>
    <mergeCell ref="C59:G59"/>
    <mergeCell ref="I59:J59"/>
    <mergeCell ref="C60:G60"/>
    <mergeCell ref="I60:J60"/>
    <mergeCell ref="C61:G61"/>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4:E16"/>
  <sheetViews>
    <sheetView zoomScalePageLayoutView="0" workbookViewId="0" topLeftCell="A1">
      <selection activeCell="D5" sqref="D5:E5"/>
    </sheetView>
  </sheetViews>
  <sheetFormatPr defaultColWidth="9.140625" defaultRowHeight="12.75"/>
  <cols>
    <col min="1" max="1" width="33.8515625" style="0" customWidth="1"/>
    <col min="2" max="5" width="16.140625" style="0" customWidth="1"/>
  </cols>
  <sheetData>
    <row r="3" ht="13.5" thickBot="1"/>
    <row r="4" spans="2:5" ht="25.5" customHeight="1" thickBot="1">
      <c r="B4" s="304" t="s">
        <v>161</v>
      </c>
      <c r="C4" s="304"/>
      <c r="D4" s="305" t="s">
        <v>162</v>
      </c>
      <c r="E4" s="305"/>
    </row>
    <row r="5" spans="1:5" ht="24.75" customHeight="1">
      <c r="A5" s="180" t="s">
        <v>163</v>
      </c>
      <c r="B5" s="186"/>
      <c r="C5" s="187"/>
      <c r="D5" s="186"/>
      <c r="E5" s="187"/>
    </row>
    <row r="6" spans="1:5" ht="24.75" customHeight="1">
      <c r="A6" s="180" t="s">
        <v>164</v>
      </c>
      <c r="B6" s="186"/>
      <c r="C6" s="187"/>
      <c r="D6" s="186"/>
      <c r="E6" s="187"/>
    </row>
    <row r="7" spans="2:5" ht="24.75" customHeight="1" thickBot="1">
      <c r="B7" s="306"/>
      <c r="C7" s="307"/>
      <c r="D7" s="302"/>
      <c r="E7" s="303"/>
    </row>
    <row r="12" spans="2:5" ht="12.75">
      <c r="B12" s="183" t="s">
        <v>165</v>
      </c>
      <c r="C12" s="182">
        <f>D5-B5</f>
        <v>0</v>
      </c>
      <c r="D12" s="300" t="s">
        <v>163</v>
      </c>
      <c r="E12" s="301"/>
    </row>
    <row r="13" spans="3:5" ht="12.75">
      <c r="C13" s="182">
        <f>B6-D6</f>
        <v>0</v>
      </c>
      <c r="D13" s="300" t="s">
        <v>164</v>
      </c>
      <c r="E13" s="301"/>
    </row>
    <row r="15" spans="2:3" ht="12.75">
      <c r="B15" s="179"/>
      <c r="C15" s="180"/>
    </row>
    <row r="16" spans="2:3" ht="12.75">
      <c r="B16" s="181"/>
      <c r="C16" s="180"/>
    </row>
  </sheetData>
  <sheetProtection/>
  <mergeCells count="10">
    <mergeCell ref="D12:E12"/>
    <mergeCell ref="D13:E13"/>
    <mergeCell ref="D5:E5"/>
    <mergeCell ref="D6:E6"/>
    <mergeCell ref="D7:E7"/>
    <mergeCell ref="B4:C4"/>
    <mergeCell ref="D4:E4"/>
    <mergeCell ref="B5:C5"/>
    <mergeCell ref="B6:C6"/>
    <mergeCell ref="B7:C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48"/>
  <sheetViews>
    <sheetView tabSelected="1" zoomScalePageLayoutView="0" workbookViewId="0" topLeftCell="A1">
      <selection activeCell="A2" sqref="A2:G2"/>
    </sheetView>
  </sheetViews>
  <sheetFormatPr defaultColWidth="9.140625" defaultRowHeight="12.75"/>
  <cols>
    <col min="1" max="1" width="34.140625" style="0" customWidth="1"/>
    <col min="2" max="2" width="13.57421875" style="0" customWidth="1"/>
    <col min="3" max="3" width="11.57421875" style="0" customWidth="1"/>
    <col min="4" max="4" width="12.00390625" style="0" bestFit="1" customWidth="1"/>
    <col min="5" max="5" width="9.7109375" style="0" bestFit="1" customWidth="1"/>
    <col min="6" max="6" width="13.57421875" style="0" customWidth="1"/>
    <col min="7" max="7" width="9.421875" style="0" customWidth="1"/>
    <col min="8" max="8" width="11.8515625" style="0" bestFit="1" customWidth="1"/>
    <col min="9" max="9" width="10.8515625" style="0" bestFit="1" customWidth="1"/>
  </cols>
  <sheetData>
    <row r="1" spans="1:7" ht="15.75" customHeight="1">
      <c r="A1" s="323"/>
      <c r="B1" s="324"/>
      <c r="C1" s="324"/>
      <c r="D1" s="324"/>
      <c r="E1" s="324"/>
      <c r="F1" s="324"/>
      <c r="G1" s="325"/>
    </row>
    <row r="2" spans="1:7" ht="15.75" customHeight="1">
      <c r="A2" s="326"/>
      <c r="B2" s="327"/>
      <c r="C2" s="327"/>
      <c r="D2" s="327"/>
      <c r="E2" s="327"/>
      <c r="F2" s="327"/>
      <c r="G2" s="328"/>
    </row>
    <row r="3" spans="1:7" ht="15.75" customHeight="1">
      <c r="A3" s="329" t="s">
        <v>97</v>
      </c>
      <c r="B3" s="330"/>
      <c r="C3" s="330"/>
      <c r="D3" s="330"/>
      <c r="E3" s="330"/>
      <c r="F3" s="330"/>
      <c r="G3" s="331"/>
    </row>
    <row r="4" spans="1:7" ht="46.5" customHeight="1">
      <c r="A4" s="332" t="s">
        <v>98</v>
      </c>
      <c r="B4" s="333"/>
      <c r="C4" s="333"/>
      <c r="D4" s="333"/>
      <c r="E4" s="333"/>
      <c r="F4" s="333"/>
      <c r="G4" s="334"/>
    </row>
    <row r="5" spans="1:7" ht="17.25" customHeight="1">
      <c r="A5" s="335" t="s">
        <v>138</v>
      </c>
      <c r="B5" s="336"/>
      <c r="C5" s="336"/>
      <c r="D5" s="336"/>
      <c r="E5" s="336"/>
      <c r="F5" s="336"/>
      <c r="G5" s="337"/>
    </row>
    <row r="6" spans="1:7" ht="15" customHeight="1">
      <c r="A6" s="67" t="s">
        <v>99</v>
      </c>
      <c r="B6" s="107"/>
      <c r="C6" s="108"/>
      <c r="D6" s="108"/>
      <c r="E6" s="108"/>
      <c r="F6" s="108"/>
      <c r="G6" s="109"/>
    </row>
    <row r="7" spans="1:7" ht="15" customHeight="1">
      <c r="A7" s="67" t="s">
        <v>100</v>
      </c>
      <c r="B7" s="338"/>
      <c r="C7" s="338"/>
      <c r="D7" s="338"/>
      <c r="E7" s="338"/>
      <c r="F7" s="338"/>
      <c r="G7" s="339"/>
    </row>
    <row r="8" spans="1:7" ht="15" customHeight="1">
      <c r="A8" s="89" t="s">
        <v>141</v>
      </c>
      <c r="B8" s="317"/>
      <c r="C8" s="317"/>
      <c r="D8" s="317"/>
      <c r="E8" s="317"/>
      <c r="F8" s="317"/>
      <c r="G8" s="318"/>
    </row>
    <row r="9" spans="1:7" ht="15" customHeight="1">
      <c r="A9" s="89" t="s">
        <v>142</v>
      </c>
      <c r="B9" s="317"/>
      <c r="C9" s="317"/>
      <c r="D9" s="317"/>
      <c r="E9" s="317"/>
      <c r="F9" s="317"/>
      <c r="G9" s="318"/>
    </row>
    <row r="10" spans="1:7" ht="15" customHeight="1">
      <c r="A10" s="89" t="s">
        <v>101</v>
      </c>
      <c r="B10" s="317"/>
      <c r="C10" s="317"/>
      <c r="D10" s="317"/>
      <c r="E10" s="317"/>
      <c r="F10" s="317"/>
      <c r="G10" s="318"/>
    </row>
    <row r="11" spans="1:7" ht="25.5">
      <c r="A11" s="112" t="s">
        <v>150</v>
      </c>
      <c r="B11" s="110"/>
      <c r="C11" s="69"/>
      <c r="D11" s="69"/>
      <c r="E11" s="69"/>
      <c r="F11" s="69"/>
      <c r="G11" s="88"/>
    </row>
    <row r="12" spans="1:7" ht="12.75">
      <c r="A12" s="67" t="s">
        <v>102</v>
      </c>
      <c r="B12" s="111"/>
      <c r="C12" s="70"/>
      <c r="D12" s="70"/>
      <c r="E12" s="70"/>
      <c r="F12" s="71"/>
      <c r="G12" s="88"/>
    </row>
    <row r="13" spans="1:7" ht="12.75">
      <c r="A13" s="68" t="s">
        <v>103</v>
      </c>
      <c r="B13" s="111"/>
      <c r="C13" s="70"/>
      <c r="D13" s="70"/>
      <c r="E13" s="70"/>
      <c r="F13" s="71"/>
      <c r="G13" s="88"/>
    </row>
    <row r="14" spans="1:7" ht="12.75" customHeight="1">
      <c r="A14" s="67"/>
      <c r="B14" s="90"/>
      <c r="C14" s="70"/>
      <c r="D14" s="70"/>
      <c r="E14" s="70"/>
      <c r="F14" s="90"/>
      <c r="G14" s="88"/>
    </row>
    <row r="15" spans="1:7" ht="12.75">
      <c r="A15" s="72" t="s">
        <v>147</v>
      </c>
      <c r="B15" s="113"/>
      <c r="C15" s="63"/>
      <c r="D15" s="343" t="s">
        <v>104</v>
      </c>
      <c r="E15" s="344"/>
      <c r="F15" s="345"/>
      <c r="G15" s="88"/>
    </row>
    <row r="16" spans="1:7" ht="12.75">
      <c r="A16" s="67" t="s">
        <v>130</v>
      </c>
      <c r="B16" s="113"/>
      <c r="C16" s="63"/>
      <c r="D16" s="64" t="s">
        <v>105</v>
      </c>
      <c r="E16" s="64" t="s">
        <v>106</v>
      </c>
      <c r="F16" s="65" t="s">
        <v>107</v>
      </c>
      <c r="G16" s="88"/>
    </row>
    <row r="17" spans="1:7" ht="12.75">
      <c r="A17" s="67" t="s">
        <v>131</v>
      </c>
      <c r="B17" s="113"/>
      <c r="C17" s="63"/>
      <c r="D17" s="110"/>
      <c r="E17" s="110"/>
      <c r="F17" s="74">
        <v>1</v>
      </c>
      <c r="G17" s="88"/>
    </row>
    <row r="18" spans="1:7" ht="12.75">
      <c r="A18" s="67" t="s">
        <v>132</v>
      </c>
      <c r="B18" s="113"/>
      <c r="C18" s="63"/>
      <c r="D18" s="110"/>
      <c r="E18" s="110"/>
      <c r="F18" s="74">
        <v>2</v>
      </c>
      <c r="G18" s="88"/>
    </row>
    <row r="19" spans="1:7" ht="12.75">
      <c r="A19" s="67" t="s">
        <v>133</v>
      </c>
      <c r="B19" s="113"/>
      <c r="C19" s="63"/>
      <c r="D19" s="110"/>
      <c r="E19" s="110"/>
      <c r="F19" s="74">
        <v>3</v>
      </c>
      <c r="G19" s="88"/>
    </row>
    <row r="20" spans="1:7" ht="12.75">
      <c r="A20" s="67" t="s">
        <v>143</v>
      </c>
      <c r="B20" s="113"/>
      <c r="C20" s="63"/>
      <c r="D20" s="110"/>
      <c r="E20" s="110"/>
      <c r="F20" s="74">
        <v>4</v>
      </c>
      <c r="G20" s="88"/>
    </row>
    <row r="21" spans="1:7" ht="12.75">
      <c r="A21" s="67" t="s">
        <v>144</v>
      </c>
      <c r="B21" s="113"/>
      <c r="C21" s="63"/>
      <c r="D21" s="110"/>
      <c r="E21" s="110"/>
      <c r="F21" s="74">
        <v>5</v>
      </c>
      <c r="G21" s="88"/>
    </row>
    <row r="22" spans="1:7" ht="12.75">
      <c r="A22" s="67" t="s">
        <v>145</v>
      </c>
      <c r="B22" s="113"/>
      <c r="C22" s="63"/>
      <c r="D22" s="110"/>
      <c r="E22" s="110"/>
      <c r="F22" s="74">
        <v>6</v>
      </c>
      <c r="G22" s="88"/>
    </row>
    <row r="23" spans="1:7" ht="12.75">
      <c r="A23" s="67" t="s">
        <v>146</v>
      </c>
      <c r="B23" s="113"/>
      <c r="C23" s="63"/>
      <c r="D23" s="110"/>
      <c r="E23" s="110"/>
      <c r="F23" s="74">
        <v>7</v>
      </c>
      <c r="G23" s="88"/>
    </row>
    <row r="24" spans="1:7" ht="12.75">
      <c r="A24" s="68" t="s">
        <v>134</v>
      </c>
      <c r="B24" s="73">
        <f>SUM(B15:B23)</f>
        <v>0</v>
      </c>
      <c r="C24" s="63"/>
      <c r="D24" s="110"/>
      <c r="E24" s="110"/>
      <c r="F24" s="74">
        <v>8</v>
      </c>
      <c r="G24" s="88"/>
    </row>
    <row r="25" spans="1:7" ht="12.75">
      <c r="A25" s="91"/>
      <c r="B25" s="92"/>
      <c r="C25" s="63"/>
      <c r="D25" s="110"/>
      <c r="E25" s="110"/>
      <c r="F25" s="74">
        <v>9</v>
      </c>
      <c r="G25" s="88"/>
    </row>
    <row r="26" spans="1:7" ht="12.75">
      <c r="A26" s="78" t="s">
        <v>108</v>
      </c>
      <c r="B26" s="79"/>
      <c r="C26" s="63"/>
      <c r="D26" s="74">
        <f>SUM(D17:D25)</f>
        <v>0</v>
      </c>
      <c r="E26" s="74">
        <f>SUM(E17:E25)</f>
        <v>0</v>
      </c>
      <c r="F26" s="76"/>
      <c r="G26" s="88"/>
    </row>
    <row r="27" spans="1:7" ht="12.75">
      <c r="A27" s="75" t="s">
        <v>109</v>
      </c>
      <c r="B27" s="80">
        <f>B24*B12</f>
        <v>0</v>
      </c>
      <c r="C27" s="93"/>
      <c r="D27" s="75" t="s">
        <v>135</v>
      </c>
      <c r="E27" s="114">
        <v>1</v>
      </c>
      <c r="F27" s="77"/>
      <c r="G27" s="88"/>
    </row>
    <row r="28" spans="1:7" ht="13.5" thickBot="1">
      <c r="A28" s="75" t="s">
        <v>110</v>
      </c>
      <c r="B28" s="82">
        <f>B24*B13</f>
        <v>0</v>
      </c>
      <c r="C28" s="63"/>
      <c r="D28" s="77" t="s">
        <v>136</v>
      </c>
      <c r="E28" s="105">
        <f>D26/E27</f>
        <v>0</v>
      </c>
      <c r="F28" s="115"/>
      <c r="G28" s="88"/>
    </row>
    <row r="29" spans="1:7" ht="13.5" thickBot="1">
      <c r="A29" s="81" t="s">
        <v>139</v>
      </c>
      <c r="B29" s="83">
        <f>SUM(B27:B28)</f>
        <v>0</v>
      </c>
      <c r="C29" s="63"/>
      <c r="D29" s="77" t="s">
        <v>111</v>
      </c>
      <c r="E29" s="105">
        <f>E26/E27</f>
        <v>0</v>
      </c>
      <c r="F29" s="115"/>
      <c r="G29" s="88"/>
    </row>
    <row r="30" spans="1:7" ht="12.75">
      <c r="A30" s="308" t="s">
        <v>112</v>
      </c>
      <c r="B30" s="310" t="e">
        <f>'Costo Stato Approvato'!#REF!</f>
        <v>#REF!</v>
      </c>
      <c r="C30" s="63"/>
      <c r="D30" s="347" t="s">
        <v>137</v>
      </c>
      <c r="E30" s="348"/>
      <c r="F30" s="340">
        <v>0.06</v>
      </c>
      <c r="G30" s="88"/>
    </row>
    <row r="31" spans="1:7" ht="12.75">
      <c r="A31" s="309"/>
      <c r="B31" s="311"/>
      <c r="C31" s="63"/>
      <c r="D31" s="349"/>
      <c r="E31" s="350"/>
      <c r="F31" s="341"/>
      <c r="G31" s="88"/>
    </row>
    <row r="32" spans="1:7" ht="13.5" thickBot="1">
      <c r="A32" s="309"/>
      <c r="B32" s="311"/>
      <c r="C32" s="63"/>
      <c r="D32" s="349"/>
      <c r="E32" s="350"/>
      <c r="F32" s="341"/>
      <c r="G32" s="88"/>
    </row>
    <row r="33" spans="1:7" ht="13.5" thickBot="1">
      <c r="A33" s="81" t="s">
        <v>113</v>
      </c>
      <c r="B33" s="83" t="e">
        <f>B30*F30</f>
        <v>#REF!</v>
      </c>
      <c r="C33" s="63"/>
      <c r="D33" s="351"/>
      <c r="E33" s="352"/>
      <c r="F33" s="342"/>
      <c r="G33" s="88"/>
    </row>
    <row r="34" spans="1:7" ht="13.5" thickBot="1">
      <c r="A34" s="94" t="s">
        <v>114</v>
      </c>
      <c r="B34" s="106" t="e">
        <f>B27+B28+B33</f>
        <v>#REF!</v>
      </c>
      <c r="C34" s="93"/>
      <c r="D34" s="63"/>
      <c r="E34" s="63"/>
      <c r="F34" s="63"/>
      <c r="G34" s="88"/>
    </row>
    <row r="35" spans="1:7" ht="13.5" thickBot="1">
      <c r="A35" s="95"/>
      <c r="B35" s="86"/>
      <c r="C35" s="93"/>
      <c r="D35" s="63"/>
      <c r="E35" s="63"/>
      <c r="F35" s="63"/>
      <c r="G35" s="88"/>
    </row>
    <row r="36" spans="1:7" ht="12.75">
      <c r="A36" s="96" t="s">
        <v>115</v>
      </c>
      <c r="B36" s="87" t="s">
        <v>116</v>
      </c>
      <c r="C36" s="87" t="s">
        <v>117</v>
      </c>
      <c r="D36" s="346" t="s">
        <v>118</v>
      </c>
      <c r="E36" s="346"/>
      <c r="F36" s="346"/>
      <c r="G36" s="87" t="s">
        <v>119</v>
      </c>
    </row>
    <row r="37" spans="1:7" ht="17.25" customHeight="1">
      <c r="A37" s="97" t="s">
        <v>120</v>
      </c>
      <c r="B37" s="75" t="s">
        <v>121</v>
      </c>
      <c r="C37" s="84" t="e">
        <f>B34/4</f>
        <v>#REF!</v>
      </c>
      <c r="D37" s="322" t="s">
        <v>122</v>
      </c>
      <c r="E37" s="322"/>
      <c r="F37" s="322"/>
      <c r="G37" s="116"/>
    </row>
    <row r="38" spans="1:7" ht="27" customHeight="1">
      <c r="A38" s="98"/>
      <c r="B38" s="75" t="s">
        <v>123</v>
      </c>
      <c r="C38" s="84" t="e">
        <f>B34/4</f>
        <v>#REF!</v>
      </c>
      <c r="D38" s="322" t="s">
        <v>124</v>
      </c>
      <c r="E38" s="322"/>
      <c r="F38" s="322"/>
      <c r="G38" s="116"/>
    </row>
    <row r="39" spans="1:7" ht="27" customHeight="1">
      <c r="A39" s="91"/>
      <c r="B39" s="75" t="s">
        <v>125</v>
      </c>
      <c r="C39" s="84" t="e">
        <f>B34/4</f>
        <v>#REF!</v>
      </c>
      <c r="D39" s="322" t="s">
        <v>126</v>
      </c>
      <c r="E39" s="322"/>
      <c r="F39" s="322"/>
      <c r="G39" s="116"/>
    </row>
    <row r="40" spans="1:8" ht="27" customHeight="1" thickBot="1">
      <c r="A40" s="91"/>
      <c r="B40" s="76" t="s">
        <v>127</v>
      </c>
      <c r="C40" s="85" t="e">
        <f>B34/4</f>
        <v>#REF!</v>
      </c>
      <c r="D40" s="319" t="s">
        <v>128</v>
      </c>
      <c r="E40" s="319"/>
      <c r="F40" s="319"/>
      <c r="G40" s="117"/>
      <c r="H40" s="66"/>
    </row>
    <row r="41" spans="1:7" ht="79.5" customHeight="1" thickBot="1">
      <c r="A41" s="320" t="s">
        <v>129</v>
      </c>
      <c r="B41" s="321"/>
      <c r="C41" s="321"/>
      <c r="D41" s="321"/>
      <c r="E41" s="321"/>
      <c r="F41" s="312" t="e">
        <f>SUM(C38:C40)</f>
        <v>#REF!</v>
      </c>
      <c r="G41" s="313"/>
    </row>
    <row r="42" spans="1:7" ht="12.75">
      <c r="A42" s="91"/>
      <c r="B42" s="63"/>
      <c r="C42" s="63"/>
      <c r="D42" s="63"/>
      <c r="E42" s="63"/>
      <c r="F42" s="63"/>
      <c r="G42" s="88"/>
    </row>
    <row r="43" spans="1:7" ht="12.75">
      <c r="A43" s="91"/>
      <c r="B43" s="63"/>
      <c r="C43" s="63"/>
      <c r="D43" s="63"/>
      <c r="E43" s="63"/>
      <c r="F43" s="63"/>
      <c r="G43" s="88"/>
    </row>
    <row r="44" spans="1:7" ht="12.75">
      <c r="A44" s="67" t="s">
        <v>149</v>
      </c>
      <c r="B44" s="137"/>
      <c r="C44" s="63"/>
      <c r="D44" s="63"/>
      <c r="E44" s="69" t="s">
        <v>91</v>
      </c>
      <c r="F44" s="63"/>
      <c r="G44" s="88"/>
    </row>
    <row r="45" spans="1:7" ht="12.75">
      <c r="A45" s="91"/>
      <c r="B45" s="63"/>
      <c r="C45" s="99"/>
      <c r="D45" s="314" t="s">
        <v>140</v>
      </c>
      <c r="E45" s="315"/>
      <c r="F45" s="315"/>
      <c r="G45" s="88"/>
    </row>
    <row r="46" spans="1:7" ht="12.75">
      <c r="A46" s="91"/>
      <c r="B46" s="63"/>
      <c r="C46" s="100"/>
      <c r="D46" s="315"/>
      <c r="E46" s="315"/>
      <c r="F46" s="315"/>
      <c r="G46" s="88"/>
    </row>
    <row r="47" spans="1:7" ht="12.75">
      <c r="A47" s="91"/>
      <c r="B47" s="63"/>
      <c r="C47" s="100"/>
      <c r="D47" s="315"/>
      <c r="E47" s="315"/>
      <c r="F47" s="315"/>
      <c r="G47" s="88"/>
    </row>
    <row r="48" spans="1:7" ht="12.75">
      <c r="A48" s="101"/>
      <c r="B48" s="102"/>
      <c r="C48" s="103"/>
      <c r="D48" s="316"/>
      <c r="E48" s="316"/>
      <c r="F48" s="316"/>
      <c r="G48" s="104"/>
    </row>
  </sheetData>
  <sheetProtection/>
  <mergeCells count="22">
    <mergeCell ref="B8:G8"/>
    <mergeCell ref="F30:F33"/>
    <mergeCell ref="D15:F15"/>
    <mergeCell ref="D36:F36"/>
    <mergeCell ref="D30:E33"/>
    <mergeCell ref="D37:F37"/>
    <mergeCell ref="A1:G1"/>
    <mergeCell ref="A2:G2"/>
    <mergeCell ref="A3:G3"/>
    <mergeCell ref="A4:G4"/>
    <mergeCell ref="A5:G5"/>
    <mergeCell ref="B7:G7"/>
    <mergeCell ref="A30:A32"/>
    <mergeCell ref="B30:B32"/>
    <mergeCell ref="F41:G41"/>
    <mergeCell ref="D45:F48"/>
    <mergeCell ref="B9:G9"/>
    <mergeCell ref="B10:G10"/>
    <mergeCell ref="D40:F40"/>
    <mergeCell ref="A41:E41"/>
    <mergeCell ref="D38:F38"/>
    <mergeCell ref="D39:F39"/>
  </mergeCells>
  <printOptions/>
  <pageMargins left="0.26" right="0.15" top="0.55" bottom="0.49" header="0.29" footer="0.49"/>
  <pageSetup fitToHeight="1" fitToWidth="1" horizontalDpi="300" verticalDpi="3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Comune Montepulciano L.S.</dc:creator>
  <cp:keywords/>
  <dc:description/>
  <cp:lastModifiedBy>Andrea Pintus</cp:lastModifiedBy>
  <cp:lastPrinted>2017-09-18T07:55:25Z</cp:lastPrinted>
  <dcterms:created xsi:type="dcterms:W3CDTF">2000-03-20T07:24:55Z</dcterms:created>
  <dcterms:modified xsi:type="dcterms:W3CDTF">2023-06-28T09:51:33Z</dcterms:modified>
  <cp:category/>
  <cp:version/>
  <cp:contentType/>
  <cp:contentStatus/>
</cp:coreProperties>
</file>